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 activeTab="2"/>
  </bookViews>
  <sheets>
    <sheet name="Cuadro Experiencia Anexo No 2" sheetId="1" r:id="rId1"/>
    <sheet name="Presup Interventoria Anexo 6" sheetId="2" r:id="rId2"/>
    <sheet name="Factor Multiplicador Anexo 8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PJ50" localSheetId="2">#REF!</definedName>
    <definedName name="_____PJ50">#REF!</definedName>
    <definedName name="_____pj51" localSheetId="2">#REF!</definedName>
    <definedName name="_____pj51">#REF!</definedName>
    <definedName name="____PJ50" localSheetId="2">#REF!</definedName>
    <definedName name="____PJ50">#REF!</definedName>
    <definedName name="____pj51" localSheetId="2">#REF!</definedName>
    <definedName name="____pj51">#REF!</definedName>
    <definedName name="___PJ50" localSheetId="2">#REF!</definedName>
    <definedName name="___PJ50">#REF!</definedName>
    <definedName name="___pj51" localSheetId="2">#REF!</definedName>
    <definedName name="___pj51">#REF!</definedName>
    <definedName name="__AFC1">[1]INV!$A$25:$D$28</definedName>
    <definedName name="__AFC3">[1]INV!$F$25:$I$28</definedName>
    <definedName name="__AFC5">[1]INV!$K$25:$N$28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PJ50" localSheetId="2">#REF!</definedName>
    <definedName name="__PJ50">#REF!</definedName>
    <definedName name="__pj51" localSheetId="2">#REF!</definedName>
    <definedName name="__pj51">#REF!</definedName>
    <definedName name="__SBC1">[1]INV!$A$12:$D$15</definedName>
    <definedName name="__SBC3">[1]INV!$F$12:$I$15</definedName>
    <definedName name="__SBC5">[1]INV!$K$12:$N$15</definedName>
    <definedName name="_AFC1">[1]INV!$A$25:$D$28</definedName>
    <definedName name="_AFC3">[1]INV!$F$25:$I$28</definedName>
    <definedName name="_AFC5">[1]INV!$K$25:$N$28</definedName>
    <definedName name="_APU221" localSheetId="2">#REF!</definedName>
    <definedName name="_APU221">#REF!</definedName>
    <definedName name="_APU465" localSheetId="2">[2]!absc</definedName>
    <definedName name="_APU465">[2]!absc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PJ50" localSheetId="2">#REF!</definedName>
    <definedName name="_PJ50">#REF!</definedName>
    <definedName name="_pj51" localSheetId="2">#REF!</definedName>
    <definedName name="_pj51">#REF!</definedName>
    <definedName name="_SBC1">[1]INV!$A$12:$D$15</definedName>
    <definedName name="_SBC3">[1]INV!$F$12:$I$15</definedName>
    <definedName name="_SBC5">[1]INV!$K$12:$N$15</definedName>
    <definedName name="A" localSheetId="2">#REF!</definedName>
    <definedName name="A">#REF!</definedName>
    <definedName name="A_impresión_IM" localSheetId="2">#REF!</definedName>
    <definedName name="A_impresión_IM">#REF!</definedName>
    <definedName name="AAC">[1]AASHTO!$A$14:$F$17</definedName>
    <definedName name="ABG">[1]AASHTO!$A$2:$F$5</definedName>
    <definedName name="absc">#N/A</definedName>
    <definedName name="adoq" localSheetId="2">[3]!absc</definedName>
    <definedName name="adoq">[3]!absc</definedName>
    <definedName name="alc" localSheetId="2">[4]!absc</definedName>
    <definedName name="alc">[4]!absc</definedName>
    <definedName name="AÑOWUIE">'[5]Res-Accide-10'!$R$2:$R$7</definedName>
    <definedName name="APU" localSheetId="2">[6]!absc</definedName>
    <definedName name="APU">[6]!absc</definedName>
    <definedName name="APU221.1" localSheetId="2">#REF!</definedName>
    <definedName name="APU221.1">#REF!</definedName>
    <definedName name="APU221.2" localSheetId="2">#REF!</definedName>
    <definedName name="APU221.2">#REF!</definedName>
    <definedName name="_xlnm.Print_Area" localSheetId="2">'Factor Multiplicador Anexo 8'!$A$1:$I$64</definedName>
    <definedName name="_xlnm.Print_Area">#REF!</definedName>
    <definedName name="ASB">[1]AASHTO!$A$8:$F$11</definedName>
    <definedName name="asdfñk" localSheetId="2">[7]!absc</definedName>
    <definedName name="asdfñk">[7]!absc</definedName>
    <definedName name="auto1" localSheetId="2">#REF!</definedName>
    <definedName name="auto1">#REF!</definedName>
    <definedName name="auto2" localSheetId="2">#REF!</definedName>
    <definedName name="auto2">#REF!</definedName>
    <definedName name="b" localSheetId="2">#REF!</definedName>
    <definedName name="b">#REF!</definedName>
    <definedName name="_xlnm.Database" localSheetId="2">#REF!</definedName>
    <definedName name="_xlnm.Database">#REF!</definedName>
    <definedName name="C_" localSheetId="2">#REF!</definedName>
    <definedName name="C_">#REF!</definedName>
    <definedName name="CANT" localSheetId="2">#REF!</definedName>
    <definedName name="CANT">#REF!</definedName>
    <definedName name="CCCCCC" localSheetId="2">'[8]A. P. U.'!#REF!</definedName>
    <definedName name="CCCCCC">'[8]A. P. U.'!#REF!</definedName>
    <definedName name="ccto210" localSheetId="2">#REF!</definedName>
    <definedName name="ccto210">#REF!</definedName>
    <definedName name="CODO90X2">[9]Materiales!$C$38</definedName>
    <definedName name="CODO90X4">[9]Materiales!$C$39</definedName>
    <definedName name="cv" localSheetId="2">#REF!</definedName>
    <definedName name="cv">#REF!</definedName>
    <definedName name="DD" localSheetId="2">#REF!</definedName>
    <definedName name="DD">#REF!</definedName>
    <definedName name="demanto" localSheetId="2">#REF!</definedName>
    <definedName name="demanto">#REF!</definedName>
    <definedName name="diego" localSheetId="2">#REF!</definedName>
    <definedName name="diego">#REF!</definedName>
    <definedName name="diego1" localSheetId="2">#REF!</definedName>
    <definedName name="diego1">#REF!</definedName>
    <definedName name="emanto" localSheetId="2">#REF!</definedName>
    <definedName name="emanto">#REF!</definedName>
    <definedName name="EQUIPO" localSheetId="2">#REF!</definedName>
    <definedName name="EQUIPO">#REF!</definedName>
    <definedName name="exCEL" localSheetId="2">#REF!</definedName>
    <definedName name="exCEL">#REF!</definedName>
    <definedName name="Excel_BuiltIn_Print_Area_3" localSheetId="2">#REF!</definedName>
    <definedName name="Excel_BuiltIn_Print_Area_3">#REF!</definedName>
    <definedName name="Excel_BuiltIn_Print_Area_3_X" localSheetId="2">#REF!</definedName>
    <definedName name="Excel_BuiltIn_Print_Area_3_X">#REF!</definedName>
    <definedName name="Excel_BuiltIn_Print_Titles_10" localSheetId="2">[10]SKJ452!#REF!</definedName>
    <definedName name="Excel_BuiltIn_Print_Titles_10">[10]SKJ452!#REF!</definedName>
    <definedName name="Excel_BuiltIn_Print_Titles_11" localSheetId="2">[10]ITA878!#REF!</definedName>
    <definedName name="Excel_BuiltIn_Print_Titles_11">[10]ITA878!#REF!</definedName>
    <definedName name="Excel_BuiltIn_Print_Titles_12" localSheetId="2">'[10]AEA-944'!#REF!</definedName>
    <definedName name="Excel_BuiltIn_Print_Titles_12">'[10]AEA-944'!#REF!</definedName>
    <definedName name="Excel_BuiltIn_Print_Titles_13" localSheetId="2">'[10]DUB-823'!#REF!</definedName>
    <definedName name="Excel_BuiltIn_Print_Titles_13">'[10]DUB-823'!#REF!</definedName>
    <definedName name="Excel_BuiltIn_Print_Titles_14" localSheetId="2">'[10]GPI 526'!#REF!</definedName>
    <definedName name="Excel_BuiltIn_Print_Titles_14">'[10]GPI 526'!#REF!</definedName>
    <definedName name="Excel_BuiltIn_Print_Titles_15" localSheetId="2">#REF!</definedName>
    <definedName name="Excel_BuiltIn_Print_Titles_15">#REF!</definedName>
    <definedName name="Excel_BuiltIn_Print_Titles_16" localSheetId="2">#REF!</definedName>
    <definedName name="Excel_BuiltIn_Print_Titles_16">#REF!</definedName>
    <definedName name="Excel_BuiltIn_Print_Titles_17" localSheetId="2">#REF!</definedName>
    <definedName name="Excel_BuiltIn_Print_Titles_17">#REF!</definedName>
    <definedName name="Excel_BuiltIn_Print_Titles_18" localSheetId="2">#REF!</definedName>
    <definedName name="Excel_BuiltIn_Print_Titles_18">#REF!</definedName>
    <definedName name="Excel_BuiltIn_Print_Titles_19" localSheetId="2">[10]XXJ617!#REF!</definedName>
    <definedName name="Excel_BuiltIn_Print_Titles_19">[10]XXJ617!#REF!</definedName>
    <definedName name="Excel_BuiltIn_Print_Titles_20" localSheetId="2">#REF!</definedName>
    <definedName name="Excel_BuiltIn_Print_Titles_20">#REF!</definedName>
    <definedName name="Excel_BuiltIn_Print_Titles_21" localSheetId="2">[10]SNG_855!#REF!</definedName>
    <definedName name="Excel_BuiltIn_Print_Titles_21">[10]SNG_855!#REF!</definedName>
    <definedName name="Excel_BuiltIn_Print_Titles_23" localSheetId="2">#REF!</definedName>
    <definedName name="Excel_BuiltIn_Print_Titles_23">#REF!</definedName>
    <definedName name="Excel_BuiltIn_Print_Titles_3" localSheetId="2">#REF!</definedName>
    <definedName name="Excel_BuiltIn_Print_Titles_3">#REF!</definedName>
    <definedName name="Excel_BuiltIn_Print_Titles_5" localSheetId="2">'[10]VEA 374'!#REF!</definedName>
    <definedName name="Excel_BuiltIn_Print_Titles_5">'[10]VEA 374'!#REF!</definedName>
    <definedName name="Excel_BuiltIn_Print_Titles_5_XX" localSheetId="2">'[10]VEA 374'!#REF!</definedName>
    <definedName name="Excel_BuiltIn_Print_Titles_5_XX">'[10]VEA 374'!#REF!</definedName>
    <definedName name="Excel_BuiltIn_Print_Titles_6" localSheetId="2">#REF!</definedName>
    <definedName name="Excel_BuiltIn_Print_Titles_6">#REF!</definedName>
    <definedName name="Excel_BuiltIn_Print_Titles_7" localSheetId="2">[10]HFB024!#REF!</definedName>
    <definedName name="Excel_BuiltIn_Print_Titles_7">[10]HFB024!#REF!</definedName>
    <definedName name="Excel_BuiltIn_Print_Titles_8" localSheetId="2">#REF!</definedName>
    <definedName name="Excel_BuiltIn_Print_Titles_8">#REF!</definedName>
    <definedName name="Excel_BuiltIn_Print_Titles_9" localSheetId="2">[10]PAJ825!#REF!</definedName>
    <definedName name="Excel_BuiltIn_Print_Titles_9">[10]PAJ825!#REF!</definedName>
    <definedName name="EXCROC">'[11]Análisis de precios'!$H$52</definedName>
    <definedName name="fd" localSheetId="2">'[8]A. P. U.'!#REF!</definedName>
    <definedName name="fd">'[8]A. P. U.'!#REF!</definedName>
    <definedName name="GKJDGDIJZ">"Imagen 3"</definedName>
    <definedName name="GRUPO1" localSheetId="2">#REF!</definedName>
    <definedName name="GRUPO1">#REF!</definedName>
    <definedName name="GRUPO2" localSheetId="2">#REF!</definedName>
    <definedName name="GRUPO2">#REF!</definedName>
    <definedName name="HOJA1" localSheetId="2">#REF!</definedName>
    <definedName name="HOJA1">#REF!</definedName>
    <definedName name="I" localSheetId="2">#REF!</definedName>
    <definedName name="I">#REF!</definedName>
    <definedName name="IF" localSheetId="2">'[8]A. P. U.'!#REF!</definedName>
    <definedName name="IF">'[8]A. P. U.'!#REF!</definedName>
    <definedName name="inf" localSheetId="2">#REF!</definedName>
    <definedName name="inf">#REF!</definedName>
    <definedName name="INFG" localSheetId="2">#REF!</definedName>
    <definedName name="INFG">#REF!</definedName>
    <definedName name="INV_11">'[12]PR 1'!$A$2:$N$655</definedName>
    <definedName name="ITEM" localSheetId="2">#REF!</definedName>
    <definedName name="ITEM">#REF!</definedName>
    <definedName name="ITEM1" localSheetId="2">#REF!</definedName>
    <definedName name="ITEM1">#REF!</definedName>
    <definedName name="ITEM15" localSheetId="2">#REF!</definedName>
    <definedName name="ITEM15">#REF!</definedName>
    <definedName name="ITEM2" localSheetId="2">#REF!</definedName>
    <definedName name="ITEM2">#REF!</definedName>
    <definedName name="ITEM3" localSheetId="2">#REF!</definedName>
    <definedName name="ITEM3">#REF!</definedName>
    <definedName name="kl" localSheetId="2">#REF!</definedName>
    <definedName name="kl">#REF!</definedName>
    <definedName name="LICITACION" localSheetId="2">#REF!</definedName>
    <definedName name="LICITACION">#REF!</definedName>
    <definedName name="LOCA" localSheetId="2">[6]!absc</definedName>
    <definedName name="LOCA">[6]!absc</definedName>
    <definedName name="LOCA1" localSheetId="2">[6]!absc</definedName>
    <definedName name="LOCA1">[6]!absc</definedName>
    <definedName name="MAL" localSheetId="2">'[13]Estado Resumen'!#REF!&lt;2.5</definedName>
    <definedName name="MAL">'[13]Estado Resumen'!#REF!&lt;2.5</definedName>
    <definedName name="MALO" localSheetId="2">'[14]ESTADO VÍA-CRIT.TECNICO'!#REF!&lt;2.5</definedName>
    <definedName name="MALO">'[14]ESTADO VÍA-CRIT.TECNICO'!#REF!&lt;2.5</definedName>
    <definedName name="MAT" localSheetId="2">#REF!</definedName>
    <definedName name="MAT">#REF!</definedName>
    <definedName name="NM" localSheetId="2">#REF!</definedName>
    <definedName name="NM">#REF!</definedName>
    <definedName name="NNN" localSheetId="2">[2]!absc</definedName>
    <definedName name="NNN">[2]!absc</definedName>
    <definedName name="NOMBRE" localSheetId="2">#REF!</definedName>
    <definedName name="NOMBRE">#REF!</definedName>
    <definedName name="ooo" localSheetId="2">#REF!</definedName>
    <definedName name="ooo">#REF!</definedName>
    <definedName name="PRE" localSheetId="2">#REF!</definedName>
    <definedName name="PRE">#REF!</definedName>
    <definedName name="Print_Area_MI" localSheetId="2">#REF!</definedName>
    <definedName name="Print_Area_MI">#REF!</definedName>
    <definedName name="PRUEBA2" localSheetId="2">#REF!</definedName>
    <definedName name="PRUEBA2">#REF!</definedName>
    <definedName name="REG">'[13]Estado Resumen'!XFC1&gt;2.5</definedName>
    <definedName name="REGULAR">'[14]ESTADO VÍA-CRIT.TECNICO'!XFC1&gt;2.5</definedName>
    <definedName name="rell" localSheetId="2">#REF!</definedName>
    <definedName name="rell">#REF!</definedName>
    <definedName name="RELLG" localSheetId="2">#REF!</definedName>
    <definedName name="RELLG">#REF!</definedName>
    <definedName name="SOLDADURALIQ">[9]Materiales!$C$70</definedName>
    <definedName name="SS" localSheetId="2">#REF!</definedName>
    <definedName name="SS">#REF!</definedName>
    <definedName name="t" localSheetId="2">[2]!absc</definedName>
    <definedName name="t">[2]!absc</definedName>
    <definedName name="TABLA" localSheetId="2">#REF!</definedName>
    <definedName name="Tabla">#REF!</definedName>
    <definedName name="TITULO" localSheetId="2">#REF!</definedName>
    <definedName name="TITULO">#REF!</definedName>
    <definedName name="TOTAL" localSheetId="2">#REF!</definedName>
    <definedName name="TOTAL">#REF!</definedName>
    <definedName name="totam">[15]Inventario!$T$24</definedName>
    <definedName name="totcacajdob">[16]Inventario!$AI$23</definedName>
    <definedName name="totcacajsi">[16]Inventario!$AH$23</definedName>
    <definedName name="totcadob">[16]Inventario!$S$17</definedName>
    <definedName name="totcasi">[16]Inventario!$R$17</definedName>
    <definedName name="totcasin">[17]Inventario!$R$24</definedName>
    <definedName name="TRAT">[18]desmonte!$E$48</definedName>
    <definedName name="U" localSheetId="2">#REF!</definedName>
    <definedName name="U">#REF!</definedName>
    <definedName name="valor1" localSheetId="2">#REF!</definedName>
    <definedName name="valor1">#REF!</definedName>
    <definedName name="valor2" localSheetId="2">#REF!</definedName>
    <definedName name="valor2">#REF!</definedName>
    <definedName name="VALOR3" localSheetId="2">#REF!</definedName>
    <definedName name="VALOR3">#REF!</definedName>
    <definedName name="VVV" localSheetId="2">#REF!</definedName>
    <definedName name="VVV">#REF!</definedName>
    <definedName name="WER">'[5]Res-Accide-10'!$S$2:$S$7</definedName>
    <definedName name="WILSON" localSheetId="2">'[5]Res-Accide-10'!#REF!</definedName>
    <definedName name="WILSON">'[5]Res-Accide-10'!#REF!</definedName>
    <definedName name="XX" localSheetId="2">#REF!</definedName>
    <definedName name="XX">#REF!</definedName>
    <definedName name="XXXXXXXXXX" localSheetId="2">#REF!</definedName>
    <definedName name="XXXXXXXXXX">#REF!</definedName>
    <definedName name="XXXXXXXXXXXX" localSheetId="2">#REF!</definedName>
    <definedName name="XXXXXXXXXXXX">#REF!</definedName>
    <definedName name="YA" localSheetId="2">#REF!</definedName>
    <definedName name="YA">#REF!</definedName>
    <definedName name="YEESANIT4">[9]Materiales!$C$120</definedName>
    <definedName name="ZZZZZZZZZZZ" localSheetId="2">'[8]A. P. U.'!#REF!</definedName>
    <definedName name="ZZZZZZZZZZZ">'[8]A. P. U.'!#REF!</definedName>
  </definedNames>
  <calcPr calcId="145621"/>
</workbook>
</file>

<file path=xl/calcChain.xml><?xml version="1.0" encoding="utf-8"?>
<calcChain xmlns="http://schemas.openxmlformats.org/spreadsheetml/2006/main">
  <c r="I57" i="3" l="1"/>
  <c r="I63" i="3" s="1"/>
  <c r="I67" i="3" s="1"/>
  <c r="I48" i="3"/>
  <c r="I32" i="3"/>
  <c r="I25" i="3"/>
  <c r="I28" i="2"/>
  <c r="I27" i="2"/>
  <c r="I26" i="2"/>
  <c r="I25" i="2"/>
  <c r="I24" i="2"/>
  <c r="I23" i="2"/>
  <c r="H19" i="2"/>
  <c r="I19" i="2" s="1"/>
  <c r="H18" i="2"/>
  <c r="E18" i="2"/>
  <c r="H17" i="2"/>
  <c r="I17" i="2" s="1"/>
  <c r="D15" i="2"/>
  <c r="D16" i="2" s="1"/>
  <c r="H16" i="2" s="1"/>
  <c r="I16" i="2" s="1"/>
  <c r="H14" i="2"/>
  <c r="I14" i="2" s="1"/>
  <c r="D13" i="2"/>
  <c r="H13" i="2" s="1"/>
  <c r="I13" i="2" s="1"/>
  <c r="H12" i="2"/>
  <c r="I12" i="2" s="1"/>
  <c r="H11" i="2"/>
  <c r="I11" i="2" s="1"/>
  <c r="H10" i="2"/>
  <c r="I10" i="2" s="1"/>
  <c r="H9" i="2"/>
  <c r="I9" i="2" s="1"/>
  <c r="I18" i="2" l="1"/>
  <c r="I29" i="2"/>
  <c r="H15" i="2"/>
  <c r="I15" i="2" s="1"/>
  <c r="I20" i="2" l="1"/>
  <c r="I30" i="2"/>
  <c r="I31" i="2" s="1"/>
  <c r="I32" i="2" s="1"/>
  <c r="I34" i="2" s="1"/>
  <c r="I33" i="2" s="1"/>
</calcChain>
</file>

<file path=xl/sharedStrings.xml><?xml version="1.0" encoding="utf-8"?>
<sst xmlns="http://schemas.openxmlformats.org/spreadsheetml/2006/main" count="162" uniqueCount="140">
  <si>
    <t>ANEXO No. 2</t>
  </si>
  <si>
    <t>INTERVENTORIA TÉCNICA, ADMINISTRATIVA, FINANCIERA, LEGAL Y AMBIENTAL DEL PLAN MASIVO PARA LA EJECUCION DE LAS CONEXIONES DOMICILIARIAS DEL SERVICIO DE ACUEDUCTO, ALCANTARILLADO Y ASEO EN EL MUNICIPIO DE COTA – FASE I y II</t>
  </si>
  <si>
    <t>ORDEN</t>
  </si>
  <si>
    <t>CONTRATISTA</t>
  </si>
  <si>
    <t>NUMERO DE CONTRATO</t>
  </si>
  <si>
    <t>OBJETO</t>
  </si>
  <si>
    <t>CONTRATANTE (RAZON SOCIAL)</t>
  </si>
  <si>
    <t>FORMA DE EJECUCION</t>
  </si>
  <si>
    <t>PORCENTAJE DE PARTICIPACION</t>
  </si>
  <si>
    <t>FECHA DE INICIO</t>
  </si>
  <si>
    <t>FECHA DE TERMINACION</t>
  </si>
  <si>
    <t>VALOR TOTAL EJECUTADO O FACTURADO DEL CONTRATO (Incluido IVA)</t>
  </si>
  <si>
    <t>CANTIDAD DE TUBERIA INSTALADA (ML)</t>
  </si>
  <si>
    <t>CANTIDAD DE ACOMETIDAS Y/O MEDIDORES</t>
  </si>
  <si>
    <t>En Miles de Pesos</t>
  </si>
  <si>
    <t>En SMMLV</t>
  </si>
  <si>
    <t>OBSERVACIONES</t>
  </si>
  <si>
    <t>* Este Anexo deberá diligenciarse en todas las columnas.  La información inlucida en el será responsabiliad del proponente.</t>
  </si>
  <si>
    <t>* Recuerdese que se evaluarán máximo cinco (5) contratos para la Información de los Requisitos Habilitantes.  Si un Consorcio o Unión Temporal constituye un proponente, todos su miembros pueden incluir su experiencia en este mismo anexo.</t>
  </si>
  <si>
    <t>* Los Proponentes deberán registrar en este Anexo, máximo cinco (5) contratos con los cuales se evaluarán los requisitos Habilitantes para la Experiencia General y Especifica.</t>
  </si>
  <si>
    <t>EXPERIENCIA GENERAL Y ESPECIFICA DEL PROPONENTE</t>
  </si>
  <si>
    <t>PRESUPUESTO DE INTERVENTORIA</t>
  </si>
  <si>
    <t>INTERVENTORIA  TECNICA, ADMIINISTRATIVA, FINANCIERA, LEGAL Y AMIBENTAL DEL PLAN MASIVO PARA LA EJECUCION DE LAS CONEXIONES DOMICILIARIAS DEL SERVICIO DE ACUEDUCTO, ALCANTARILLADO Y ASEO EN EL MUNICIPIO DE COTA - FASE I Y II</t>
  </si>
  <si>
    <t>PERSONAL</t>
  </si>
  <si>
    <t>UND</t>
  </si>
  <si>
    <t>CANT</t>
  </si>
  <si>
    <t>DEDICACIÓN MENSUAL (%)</t>
  </si>
  <si>
    <t>DURACIÓN TOTAL (MESES)</t>
  </si>
  <si>
    <t>SUELDO BASICO MENSUAL (TARIFA COMPLETA)</t>
  </si>
  <si>
    <t xml:space="preserve">F.M. </t>
  </si>
  <si>
    <t xml:space="preserve">COSTO MENSUAL </t>
  </si>
  <si>
    <t>VALOR TOTAL</t>
  </si>
  <si>
    <t>Director de Interventoría</t>
  </si>
  <si>
    <t>H/MES</t>
  </si>
  <si>
    <t>Coordinador en tecnología de la información</t>
  </si>
  <si>
    <t>Residente de Interventoría</t>
  </si>
  <si>
    <t>Ingeniero Ambiental</t>
  </si>
  <si>
    <t>Analista Contable y financiero</t>
  </si>
  <si>
    <t>Topografo</t>
  </si>
  <si>
    <t xml:space="preserve">Inspector </t>
  </si>
  <si>
    <t>Cadenero</t>
  </si>
  <si>
    <t>Trabajador social</t>
  </si>
  <si>
    <t>Supervisor Seguridad Industrial y Salud Ocupacional</t>
  </si>
  <si>
    <t>Abogado</t>
  </si>
  <si>
    <t>SUBTOTAL PERSONAL</t>
  </si>
  <si>
    <t>DESCRIPCIÓN</t>
  </si>
  <si>
    <t>UNIDAD</t>
  </si>
  <si>
    <t>CANTIDAD</t>
  </si>
  <si>
    <t>TARIFA</t>
  </si>
  <si>
    <t>II. 4. OTROS COSTOS DIRECTOS</t>
  </si>
  <si>
    <t>Alquiler de vehículo</t>
  </si>
  <si>
    <t>mes</t>
  </si>
  <si>
    <t>Cajas Menores</t>
  </si>
  <si>
    <t xml:space="preserve">Oficina incluyen servicios </t>
  </si>
  <si>
    <t xml:space="preserve">Edición de informes </t>
  </si>
  <si>
    <t>Comunicaciones</t>
  </si>
  <si>
    <t>SUBTOTAL OTROS COSTOS DIRECTOS</t>
  </si>
  <si>
    <t>COSTO DIRECTO DE LA  CONSULTORIA</t>
  </si>
  <si>
    <t>IVA (19%)</t>
  </si>
  <si>
    <t>VALOR TOTAL DE LA INTERVENTORIA</t>
  </si>
  <si>
    <t xml:space="preserve">AJUSTE AL PESO </t>
  </si>
  <si>
    <t xml:space="preserve">VALOR TOTAL DE LA INTERVENTORÍA </t>
  </si>
  <si>
    <t>ANEXO No. 6</t>
  </si>
  <si>
    <t>Alquiler de equipos (computadores y Topograf[ia)</t>
  </si>
  <si>
    <t>CONCEPTO</t>
  </si>
  <si>
    <t>PORCENTAJE</t>
  </si>
  <si>
    <t>1.</t>
  </si>
  <si>
    <t>Salarios y Prestaciones Sociales de Personal Facturable</t>
  </si>
  <si>
    <t>1.1.</t>
  </si>
  <si>
    <t xml:space="preserve">Salarios </t>
  </si>
  <si>
    <t>1.2.</t>
  </si>
  <si>
    <t>Prima anual (legal)</t>
  </si>
  <si>
    <t xml:space="preserve"> ÷ 12 =</t>
  </si>
  <si>
    <t>1.3.</t>
  </si>
  <si>
    <t>Cesantía</t>
  </si>
  <si>
    <t>1.4.</t>
  </si>
  <si>
    <t>Intereses de cesantía</t>
  </si>
  <si>
    <t xml:space="preserve"> x 1.3. =</t>
  </si>
  <si>
    <t>1.5.</t>
  </si>
  <si>
    <t>Vacaciones</t>
  </si>
  <si>
    <t>1.6.</t>
  </si>
  <si>
    <t>Seguridad Social (salud + pensión)</t>
  </si>
  <si>
    <t>1.7.</t>
  </si>
  <si>
    <t>Caja de Compensación Familiar</t>
  </si>
  <si>
    <t>1.8.</t>
  </si>
  <si>
    <t>ARP</t>
  </si>
  <si>
    <t>1.9.</t>
  </si>
  <si>
    <t>Sena</t>
  </si>
  <si>
    <t>1.10.</t>
  </si>
  <si>
    <t>ICBF</t>
  </si>
  <si>
    <t>1.11.</t>
  </si>
  <si>
    <t>Otros (Auxilios varios, prestaciones extralegales, Incapacidades no cubertas)</t>
  </si>
  <si>
    <t>1.12.</t>
  </si>
  <si>
    <t>Dotación</t>
  </si>
  <si>
    <t>Sub-total</t>
  </si>
  <si>
    <t>2.</t>
  </si>
  <si>
    <t>Gastos Directos</t>
  </si>
  <si>
    <t>2.1.</t>
  </si>
  <si>
    <t>Arriendo oficina</t>
  </si>
  <si>
    <t>2.2.</t>
  </si>
  <si>
    <t>Administración edificio</t>
  </si>
  <si>
    <t>3.2.</t>
  </si>
  <si>
    <t>Servicios públicos</t>
  </si>
  <si>
    <t>3.</t>
  </si>
  <si>
    <t>Gastos Generales</t>
  </si>
  <si>
    <t>3.1.</t>
  </si>
  <si>
    <t>Preparación de Propuesta</t>
  </si>
  <si>
    <t xml:space="preserve">Asesoria Contable Tributaria  y Juridica </t>
  </si>
  <si>
    <t>3.3.</t>
  </si>
  <si>
    <t>Equipos y mantenimiento Oficina (Aseo)</t>
  </si>
  <si>
    <t>3.4.</t>
  </si>
  <si>
    <t>Gastos de vehículo</t>
  </si>
  <si>
    <t>3.5.</t>
  </si>
  <si>
    <t>Seguros de robo e incendio</t>
  </si>
  <si>
    <t>3.6.</t>
  </si>
  <si>
    <t>Documentación Técnica</t>
  </si>
  <si>
    <t>3.7.</t>
  </si>
  <si>
    <t>Papelería y útiles de oficina</t>
  </si>
  <si>
    <t>3.8.</t>
  </si>
  <si>
    <t>Personal Administrativo no facturado</t>
  </si>
  <si>
    <t>3.9.</t>
  </si>
  <si>
    <t>Personal Profesional no facturado</t>
  </si>
  <si>
    <t>3.10.</t>
  </si>
  <si>
    <t>Depreciación de muebles y equipos</t>
  </si>
  <si>
    <t>3.11.</t>
  </si>
  <si>
    <t>Licenciamiento de software</t>
  </si>
  <si>
    <t>Correo y otros</t>
  </si>
  <si>
    <t>Gastos de Representación</t>
  </si>
  <si>
    <t>4.</t>
  </si>
  <si>
    <t>Costos Directos no Reembolsables</t>
  </si>
  <si>
    <t>Poliza de Calidad</t>
  </si>
  <si>
    <t>Póliza Cumplimiento</t>
  </si>
  <si>
    <t>Póliza Salarios y prestaciones Sociales</t>
  </si>
  <si>
    <t>Retefuente</t>
  </si>
  <si>
    <t>ReteICA</t>
  </si>
  <si>
    <t>5.</t>
  </si>
  <si>
    <t>Honorarios (Utilidad del consultor y costos no previstos)</t>
  </si>
  <si>
    <t>T  O  T  A  L</t>
  </si>
  <si>
    <t>DESGLOSE Y PORCENTAJES DEL FACTOR MULTIPLICADOR.</t>
  </si>
  <si>
    <t>ANEXO No.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</si>
</sst>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€&quot;_-;\-* #,##0.00\ &quot;€&quot;_-;_-* &quot;-&quot;??\ &quot;€&quot;_-;_-@_-"/>
    <numFmt numFmtId="164" formatCode="[$$-240A]\ #,##0"/>
    <numFmt numFmtId="165" formatCode="_-[$$-240A]\ * #,##0.00_ ;_-[$$-240A]\ * \-#,##0.00\ ;_-[$$-240A]\ * &quot;-&quot;??_ ;_-@_ "/>
    <numFmt numFmtId="167" formatCode="_-* #,##0_-;\-* #,##0_-;_-* &quot;-&quot;_-;_-@_-"/>
    <numFmt numFmtId="168" formatCode="_-* #,##0.00_-;\-* #,##0.00_-;_-* &quot;-&quot;_-;_-@_-"/>
    <numFmt numFmtId="169" formatCode="_-[$$-240A]\ * #,##0_ ;_-[$$-240A]\ * \-#,##0\ ;_-[$$-240A]\ * &quot;-&quot;??_ ;_-@_ "/>
    <numFmt numFmtId="171" formatCode="_-&quot;$&quot;\ * #,##0_-;\-&quot;$&quot;\ * #,##0_-;_-&quot;$&quot;\ * &quot;-&quot;_-;_-@_-"/>
    <numFmt numFmtId="174" formatCode="_-* #,##0\ &quot;Pts&quot;_-;\-* #,##0\ &quot;Pts&quot;_-;_-* &quot;-&quot;\ &quot;Pts&quot;_-;_-@_-"/>
    <numFmt numFmtId="175" formatCode="_-* #,##0.00\ &quot;Pts&quot;_-;\-* #,##0.00\ &quot;Pts&quot;_-;_-* &quot;-&quot;??\ &quot;Pts&quot;_-;_-@_-"/>
    <numFmt numFmtId="176" formatCode="\$#,##0\ ;\(\$#,##0\)"/>
    <numFmt numFmtId="177" formatCode="_ [$€-2]\ * #.##0.00_ ;_ [$€-2]\ * \-#.##0.00_ ;_ [$€-2]\ * &quot;-&quot;??_ "/>
    <numFmt numFmtId="178" formatCode="_ [$€-2]\ * #,##0.00_ ;_ [$€-2]\ * \-#,##0.00_ ;_ [$€-2]\ * &quot;-&quot;??_ "/>
    <numFmt numFmtId="179" formatCode="000\°00&quot;´&quot;00&quot;´´&quot;"/>
    <numFmt numFmtId="180" formatCode="_(* #,##0.00_);_(* \(#,##0.00\);_(* &quot;-&quot;??_);_(@_)"/>
    <numFmt numFmtId="181" formatCode="_(&quot;$&quot;* #,##0_);_(&quot;$&quot;* \(#,##0\);_(&quot;$&quot;* &quot;-&quot;??_);_(@_)"/>
    <numFmt numFmtId="182" formatCode="_ * #,##0.00_ ;_ * \-#,##0.00_ ;_ * &quot;-&quot;??_ ;_ @_ "/>
    <numFmt numFmtId="183" formatCode="_ &quot;$&quot;* #,##0.00_ ;_ &quot;$&quot;* \-#,##0.00_ ;_ &quot;$&quot;* &quot;-&quot;??_ ;_ @_ "/>
    <numFmt numFmtId="184" formatCode="0.0000"/>
    <numFmt numFmtId="185" formatCode="&quot;$&quot;\ #,##0;&quot;$&quot;\ \-#,##0"/>
    <numFmt numFmtId="186" formatCode="_(&quot;$&quot;* #,##0.00_);_(&quot;$&quot;* \(#,##0.00\);_(&quot;$&quot;* &quot;-&quot;??_);_(@_)"/>
    <numFmt numFmtId="187" formatCode="0.000"/>
    <numFmt numFmtId="188" formatCode="[$$-500A]\ #,##0.00"/>
    <numFmt numFmtId="189" formatCode="dd/mm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22"/>
      <name val="Arial Narrow"/>
      <family val="2"/>
    </font>
    <font>
      <sz val="11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indexed="2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1" fillId="0" borderId="0"/>
    <xf numFmtId="2" fontId="11" fillId="0" borderId="0"/>
    <xf numFmtId="3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1" fillId="0" borderId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" fontId="13" fillId="0" borderId="0">
      <protection locked="0"/>
    </xf>
    <xf numFmtId="4" fontId="13" fillId="0" borderId="0">
      <protection locked="0"/>
    </xf>
    <xf numFmtId="4" fontId="14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4" fillId="0" borderId="0">
      <protection locked="0"/>
    </xf>
    <xf numFmtId="2" fontId="12" fillId="0" borderId="0" applyFont="0" applyFill="0" applyBorder="0" applyAlignment="0" applyProtection="0"/>
    <xf numFmtId="179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80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1" fillId="0" borderId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9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10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9" fontId="20" fillId="0" borderId="0">
      <alignment horizontal="center" vertical="center"/>
    </xf>
  </cellStyleXfs>
  <cellXfs count="9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/>
    <xf numFmtId="0" fontId="5" fillId="0" borderId="0" xfId="2" applyFont="1" applyFill="1"/>
    <xf numFmtId="0" fontId="8" fillId="0" borderId="5" xfId="0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horizontal="center" vertical="center"/>
    </xf>
    <xf numFmtId="9" fontId="8" fillId="0" borderId="5" xfId="0" applyNumberFormat="1" applyFont="1" applyFill="1" applyBorder="1" applyAlignment="1">
      <alignment horizontal="center" vertical="center"/>
    </xf>
    <xf numFmtId="165" fontId="8" fillId="0" borderId="5" xfId="1" applyNumberFormat="1" applyFont="1" applyFill="1" applyBorder="1" applyAlignment="1">
      <alignment horizontal="center" vertical="center"/>
    </xf>
    <xf numFmtId="169" fontId="8" fillId="0" borderId="5" xfId="1" applyNumberFormat="1" applyFont="1" applyFill="1" applyBorder="1" applyAlignment="1">
      <alignment horizontal="center" vertical="center"/>
    </xf>
    <xf numFmtId="165" fontId="7" fillId="0" borderId="5" xfId="1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/>
    </xf>
    <xf numFmtId="0" fontId="5" fillId="0" borderId="0" xfId="5" applyFont="1" applyFill="1"/>
    <xf numFmtId="0" fontId="7" fillId="0" borderId="5" xfId="5" applyFont="1" applyFill="1" applyBorder="1" applyAlignment="1">
      <alignment horizontal="left" vertical="center" wrapText="1"/>
    </xf>
    <xf numFmtId="165" fontId="7" fillId="0" borderId="5" xfId="5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5" applyFont="1" applyFill="1" applyBorder="1" applyAlignment="1">
      <alignment horizontal="center" vertical="center"/>
    </xf>
    <xf numFmtId="165" fontId="8" fillId="0" borderId="5" xfId="5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/>
    <xf numFmtId="165" fontId="10" fillId="0" borderId="0" xfId="2" applyNumberFormat="1" applyFont="1" applyFill="1" applyBorder="1" applyAlignment="1"/>
    <xf numFmtId="165" fontId="5" fillId="0" borderId="0" xfId="2" applyNumberFormat="1" applyFont="1" applyFill="1" applyBorder="1" applyAlignment="1">
      <alignment vertical="center"/>
    </xf>
    <xf numFmtId="165" fontId="5" fillId="0" borderId="0" xfId="2" applyNumberFormat="1" applyFont="1" applyFill="1"/>
    <xf numFmtId="0" fontId="21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6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/>
    <xf numFmtId="0" fontId="24" fillId="0" borderId="7" xfId="0" applyNumberFormat="1" applyFont="1" applyFill="1" applyBorder="1" applyAlignment="1"/>
    <xf numFmtId="0" fontId="25" fillId="0" borderId="6" xfId="0" applyNumberFormat="1" applyFont="1" applyFill="1" applyBorder="1" applyAlignment="1">
      <alignment horizontal="center"/>
    </xf>
    <xf numFmtId="0" fontId="26" fillId="0" borderId="6" xfId="0" applyNumberFormat="1" applyFont="1" applyFill="1" applyBorder="1" applyAlignment="1"/>
    <xf numFmtId="0" fontId="26" fillId="0" borderId="4" xfId="0" applyNumberFormat="1" applyFont="1" applyFill="1" applyBorder="1" applyAlignment="1"/>
    <xf numFmtId="0" fontId="25" fillId="0" borderId="3" xfId="0" applyNumberFormat="1" applyFont="1" applyFill="1" applyBorder="1" applyAlignment="1">
      <alignment horizontal="right"/>
    </xf>
    <xf numFmtId="0" fontId="26" fillId="0" borderId="5" xfId="0" applyNumberFormat="1" applyFont="1" applyFill="1" applyBorder="1" applyAlignment="1">
      <alignment horizontal="left"/>
    </xf>
    <xf numFmtId="0" fontId="23" fillId="0" borderId="5" xfId="0" applyNumberFormat="1" applyFont="1" applyFill="1" applyBorder="1" applyAlignment="1"/>
    <xf numFmtId="0" fontId="24" fillId="0" borderId="6" xfId="0" applyNumberFormat="1" applyFont="1" applyFill="1" applyBorder="1" applyAlignment="1"/>
    <xf numFmtId="0" fontId="23" fillId="0" borderId="6" xfId="0" applyNumberFormat="1" applyFont="1" applyFill="1" applyBorder="1" applyAlignment="1"/>
    <xf numFmtId="10" fontId="23" fillId="0" borderId="6" xfId="0" applyNumberFormat="1" applyFont="1" applyFill="1" applyBorder="1" applyAlignment="1"/>
    <xf numFmtId="10" fontId="23" fillId="0" borderId="4" xfId="0" applyNumberFormat="1" applyFont="1" applyFill="1" applyBorder="1" applyAlignment="1"/>
    <xf numFmtId="0" fontId="23" fillId="0" borderId="5" xfId="0" applyNumberFormat="1" applyFont="1" applyFill="1" applyBorder="1" applyAlignment="1">
      <alignment horizontal="left"/>
    </xf>
    <xf numFmtId="10" fontId="23" fillId="0" borderId="5" xfId="0" applyNumberFormat="1" applyFont="1" applyFill="1" applyBorder="1" applyAlignment="1"/>
    <xf numFmtId="10" fontId="23" fillId="0" borderId="11" xfId="0" applyNumberFormat="1" applyFont="1" applyFill="1" applyBorder="1" applyAlignment="1"/>
    <xf numFmtId="0" fontId="23" fillId="0" borderId="11" xfId="0" applyNumberFormat="1" applyFont="1" applyFill="1" applyBorder="1" applyAlignment="1">
      <alignment horizontal="left"/>
    </xf>
    <xf numFmtId="0" fontId="24" fillId="0" borderId="11" xfId="0" applyNumberFormat="1" applyFont="1" applyFill="1" applyBorder="1" applyAlignment="1"/>
    <xf numFmtId="10" fontId="23" fillId="0" borderId="12" xfId="0" applyNumberFormat="1" applyFont="1" applyFill="1" applyBorder="1" applyAlignment="1"/>
    <xf numFmtId="0" fontId="24" fillId="0" borderId="10" xfId="0" applyNumberFormat="1" applyFont="1" applyFill="1" applyBorder="1" applyAlignment="1"/>
    <xf numFmtId="10" fontId="26" fillId="0" borderId="5" xfId="0" applyNumberFormat="1" applyFont="1" applyFill="1" applyBorder="1" applyAlignment="1"/>
    <xf numFmtId="0" fontId="23" fillId="0" borderId="10" xfId="0" applyNumberFormat="1" applyFont="1" applyFill="1" applyBorder="1" applyAlignment="1"/>
    <xf numFmtId="0" fontId="23" fillId="0" borderId="11" xfId="0" applyNumberFormat="1" applyFont="1" applyFill="1" applyBorder="1" applyAlignment="1"/>
    <xf numFmtId="0" fontId="26" fillId="0" borderId="10" xfId="0" applyNumberFormat="1" applyFont="1" applyFill="1" applyBorder="1" applyAlignment="1"/>
    <xf numFmtId="0" fontId="25" fillId="0" borderId="11" xfId="0" applyNumberFormat="1" applyFont="1" applyFill="1" applyBorder="1" applyAlignment="1"/>
    <xf numFmtId="10" fontId="21" fillId="0" borderId="12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10" fontId="27" fillId="0" borderId="0" xfId="0" applyNumberFormat="1" applyFont="1" applyFill="1" applyAlignment="1"/>
    <xf numFmtId="180" fontId="1" fillId="0" borderId="0" xfId="33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right" vertical="center"/>
    </xf>
    <xf numFmtId="0" fontId="8" fillId="0" borderId="5" xfId="5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horizontal="center" vertical="center"/>
    </xf>
    <xf numFmtId="3" fontId="7" fillId="0" borderId="5" xfId="5" applyNumberFormat="1" applyFont="1" applyFill="1" applyBorder="1" applyAlignment="1">
      <alignment horizontal="right" vertical="center"/>
    </xf>
    <xf numFmtId="165" fontId="7" fillId="0" borderId="3" xfId="2" applyNumberFormat="1" applyFont="1" applyFill="1" applyBorder="1" applyAlignment="1">
      <alignment horizontal="center" vertical="center" wrapText="1"/>
    </xf>
    <xf numFmtId="165" fontId="7" fillId="0" borderId="5" xfId="2" applyNumberFormat="1" applyFont="1" applyFill="1" applyBorder="1" applyAlignment="1">
      <alignment horizontal="center" vertical="center" wrapText="1"/>
    </xf>
    <xf numFmtId="168" fontId="9" fillId="0" borderId="5" xfId="3" applyNumberFormat="1" applyFont="1" applyFill="1" applyBorder="1" applyAlignment="1">
      <alignment horizontal="center" vertical="center"/>
    </xf>
    <xf numFmtId="3" fontId="7" fillId="0" borderId="5" xfId="2" applyNumberFormat="1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wrapText="1"/>
    </xf>
    <xf numFmtId="0" fontId="26" fillId="0" borderId="11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left"/>
    </xf>
    <xf numFmtId="0" fontId="25" fillId="0" borderId="10" xfId="0" applyNumberFormat="1" applyFont="1" applyFill="1" applyBorder="1" applyAlignment="1">
      <alignment horizontal="left"/>
    </xf>
    <xf numFmtId="0" fontId="25" fillId="0" borderId="8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wrapText="1"/>
    </xf>
  </cellXfs>
  <cellStyles count="94">
    <cellStyle name="2-decimales" xfId="7"/>
    <cellStyle name="Comma0" xfId="8"/>
    <cellStyle name="Currency [0]_APU" xfId="9"/>
    <cellStyle name="Currency_APU" xfId="10"/>
    <cellStyle name="Currency0" xfId="11"/>
    <cellStyle name="Date" xfId="12"/>
    <cellStyle name="ENTERO" xfId="13"/>
    <cellStyle name="Euro" xfId="14"/>
    <cellStyle name="Euro 2" xfId="15"/>
    <cellStyle name="Euro_28+0300-4504" xfId="16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Fixed" xfId="24"/>
    <cellStyle name="GRADOSMINSEG" xfId="25"/>
    <cellStyle name="Heading 1" xfId="26"/>
    <cellStyle name="Heading 2" xfId="27"/>
    <cellStyle name="Hipervínculo 2" xfId="28"/>
    <cellStyle name="Hipervínculo 2 2" xfId="29"/>
    <cellStyle name="Hipervínculo 3" xfId="30"/>
    <cellStyle name="Hipervínculo 4" xfId="31"/>
    <cellStyle name="Hyperlink_28+0300-4504" xfId="32"/>
    <cellStyle name="Millares [0] 2" xfId="3"/>
    <cellStyle name="Millares 2" xfId="33"/>
    <cellStyle name="Millares 2 2" xfId="34"/>
    <cellStyle name="Millares 2 3" xfId="35"/>
    <cellStyle name="Millares 3" xfId="36"/>
    <cellStyle name="Millares 3 2" xfId="37"/>
    <cellStyle name="Millares 4" xfId="38"/>
    <cellStyle name="Millares 4 2" xfId="39"/>
    <cellStyle name="Millares 5" xfId="40"/>
    <cellStyle name="Millares 6" xfId="41"/>
    <cellStyle name="Moneda" xfId="1" builtinId="4"/>
    <cellStyle name="Moneda [0] 2" xfId="4"/>
    <cellStyle name="Moneda [2]" xfId="42"/>
    <cellStyle name="Moneda 2" xfId="43"/>
    <cellStyle name="Moneda 2 2" xfId="44"/>
    <cellStyle name="Moneda 2 2 2" xfId="45"/>
    <cellStyle name="Moneda 2 3" xfId="46"/>
    <cellStyle name="Moneda 2 4" xfId="47"/>
    <cellStyle name="Moneda 2_28+0300-4504" xfId="48"/>
    <cellStyle name="Moneda 3" xfId="49"/>
    <cellStyle name="Moneda 3 2" xfId="50"/>
    <cellStyle name="Moneda 3 2 2" xfId="51"/>
    <cellStyle name="Moneda 3 3" xfId="52"/>
    <cellStyle name="Moneda 3_APU-DEFINITIVO AMV G2 THUI" xfId="53"/>
    <cellStyle name="Moneda 4" xfId="54"/>
    <cellStyle name="Moneda 4 2" xfId="55"/>
    <cellStyle name="Moneda 4 2 2" xfId="56"/>
    <cellStyle name="Moneda 4 3" xfId="57"/>
    <cellStyle name="Moneda 5" xfId="58"/>
    <cellStyle name="Moneda 5 2" xfId="59"/>
    <cellStyle name="Moneda 6" xfId="60"/>
    <cellStyle name="Normal" xfId="0" builtinId="0"/>
    <cellStyle name="Normal 2" xfId="6"/>
    <cellStyle name="Normal 2 10" xfId="61"/>
    <cellStyle name="Normal 2 2" xfId="62"/>
    <cellStyle name="Normal 2 3" xfId="63"/>
    <cellStyle name="Normal 2 3 2" xfId="64"/>
    <cellStyle name="Normal 2 3_2010 APU GRUPO No. 4 OK" xfId="65"/>
    <cellStyle name="Normal 2 4" xfId="66"/>
    <cellStyle name="Normal 2_2010 APU GRUPO No. 4 OK" xfId="67"/>
    <cellStyle name="Normal 3" xfId="68"/>
    <cellStyle name="Normal 3 2" xfId="69"/>
    <cellStyle name="Normal 4" xfId="2"/>
    <cellStyle name="Normal 4 2" xfId="70"/>
    <cellStyle name="Normal 4 3" xfId="71"/>
    <cellStyle name="Normal 4 3 2" xfId="5"/>
    <cellStyle name="Normal 4_2010 APU GRUPO No. 4 OK" xfId="72"/>
    <cellStyle name="Normal 5" xfId="73"/>
    <cellStyle name="Normal 6" xfId="74"/>
    <cellStyle name="Normal 6 2" xfId="75"/>
    <cellStyle name="Normal 6 3" xfId="76"/>
    <cellStyle name="Normal 6_APU+SE%c3%91AL..(1)" xfId="77"/>
    <cellStyle name="Normal 7" xfId="78"/>
    <cellStyle name="Normal 7 2" xfId="79"/>
    <cellStyle name="Normal 7 2 2" xfId="80"/>
    <cellStyle name="Percent_FLORENCI" xfId="81"/>
    <cellStyle name="Porcentual 2" xfId="82"/>
    <cellStyle name="Porcentual 2 2" xfId="83"/>
    <cellStyle name="Porcentual 2 3" xfId="84"/>
    <cellStyle name="Porcentual 2 3 2" xfId="85"/>
    <cellStyle name="Porcentual 2 4" xfId="86"/>
    <cellStyle name="Porcentual 3" xfId="87"/>
    <cellStyle name="Porcentual 4" xfId="88"/>
    <cellStyle name="Porcentual 4 2" xfId="89"/>
    <cellStyle name="Porcentual 5" xfId="90"/>
    <cellStyle name="Porcentual 6" xfId="91"/>
    <cellStyle name="Porcentual 7" xfId="92"/>
    <cellStyle name="TITULO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616324</xdr:colOff>
      <xdr:row>23</xdr:row>
      <xdr:rowOff>22411</xdr:rowOff>
    </xdr:from>
    <xdr:to>
      <xdr:col>13</xdr:col>
      <xdr:colOff>598955</xdr:colOff>
      <xdr:row>33</xdr:row>
      <xdr:rowOff>53707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2274" y="6299386"/>
          <a:ext cx="2659156" cy="2222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299355</xdr:colOff>
      <xdr:row>0</xdr:row>
      <xdr:rowOff>149676</xdr:rowOff>
    </xdr:from>
    <xdr:to>
      <xdr:col>10</xdr:col>
      <xdr:colOff>908896</xdr:colOff>
      <xdr:row>7</xdr:row>
      <xdr:rowOff>112176</xdr:rowOff>
    </xdr:to>
    <xdr:grpSp>
      <xdr:nvGrpSpPr>
        <xdr:cNvPr id="3" name="2 Grupo"/>
        <xdr:cNvGrpSpPr>
          <a:grpSpLocks noChangeAspect="1"/>
        </xdr:cNvGrpSpPr>
      </xdr:nvGrpSpPr>
      <xdr:grpSpPr>
        <a:xfrm>
          <a:off x="4334491" y="149676"/>
          <a:ext cx="8350769" cy="1296000"/>
          <a:chOff x="0" y="0"/>
          <a:chExt cx="6251575" cy="933449"/>
        </a:xfrm>
      </xdr:grpSpPr>
      <xdr:pic>
        <xdr:nvPicPr>
          <xdr:cNvPr id="4" name="3 Imagen" descr="C:\Users\EMSERCOTAWEB\Downloads\LOGO EL CAMBIO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28925" y="57150"/>
            <a:ext cx="2381250" cy="85471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4 Imagen" descr="C:\Users\EMSERCOTAWEB\Pictures\LOGO NIT.pn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562225" cy="88392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5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8800" y="19050"/>
            <a:ext cx="612775" cy="914399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1292679</xdr:colOff>
      <xdr:row>0</xdr:row>
      <xdr:rowOff>0</xdr:rowOff>
    </xdr:from>
    <xdr:to>
      <xdr:col>8</xdr:col>
      <xdr:colOff>132055</xdr:colOff>
      <xdr:row>2</xdr:row>
      <xdr:rowOff>16929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292679" y="0"/>
          <a:ext cx="8589512" cy="1298474"/>
          <a:chOff x="0" y="0"/>
          <a:chExt cx="6251575" cy="933449"/>
        </a:xfrm>
      </xdr:grpSpPr>
      <xdr:pic>
        <xdr:nvPicPr>
          <xdr:cNvPr id="3" name="2 Imagen" descr="C:\Users\EMSERCOTAWEB\Downloads\LOGO EL CAMBIO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28925" y="57150"/>
            <a:ext cx="2381250" cy="85471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3 Imagen" descr="C:\Users\EMSERCOTAWEB\Pictures\LOGO NIT.pn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562225" cy="88392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8800" y="19050"/>
            <a:ext cx="612775" cy="914399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244929</xdr:colOff>
      <xdr:row>0</xdr:row>
      <xdr:rowOff>190498</xdr:rowOff>
    </xdr:from>
    <xdr:to>
      <xdr:col>8</xdr:col>
      <xdr:colOff>775608</xdr:colOff>
      <xdr:row>5</xdr:row>
      <xdr:rowOff>103141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244929" y="190498"/>
          <a:ext cx="6626679" cy="1017543"/>
          <a:chOff x="0" y="0"/>
          <a:chExt cx="6251575" cy="933449"/>
        </a:xfrm>
      </xdr:grpSpPr>
      <xdr:pic>
        <xdr:nvPicPr>
          <xdr:cNvPr id="5" name="4 Imagen" descr="C:\Users\EMSERCOTAWEB\Downloads\LOGO EL CAMBIO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28925" y="57150"/>
            <a:ext cx="2381250" cy="85471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5 Imagen" descr="C:\Users\EMSERCOTAWEB\Pictures\LOGO NIT.pn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562225" cy="88392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8800" y="19050"/>
            <a:ext cx="612775" cy="914399"/>
          </a:xfrm>
          <a:prstGeom prst="rect">
            <a:avLst/>
          </a:prstGeom>
          <a:noFill/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d\LIQ.TRANSPORTE%20DE%20MATERIALES%20OCTUBRE%20DE%202006%20HASMER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%20VIAL%2003%20-%20CORDOBA/ESTADO%20DE%20RED/2103mar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MV-02-BOL/EST.V&#205;A%20CRIT.TECNICO%20AMB-BOL-02/DICIEMBRE-2008/EST.V&#205;A%20CRITERIO%20TECNICO%2090BL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.V&#205;A%20CRITERIO%20TECNIC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nico-95\tnm_tec95_proy-2015\05%20sol\20091005%20CANTIDADES%20DRENAJE%20RUTA%20DEL%20SOL\SECTOR%202\ST%202%20-%20MEJORAMIENTO\Cantidades%20de%20Obra%20Sector%202%20TR01%20Pto.%20Salgar%20-%20Ca&#241;o%20Aleg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nico-95\tnm_tec95_proy-2015\07%20tcn\ALEJANDRO%20SARMIENTO\Ruta%20del%20Sol\Cantidades%20de%20Obra\v%202.0\SECTOR%203\ST03%20-%20DUPLICACI&#211;N\Cantidades%20de%20Obra%20Sector%203%20TR02%20La%20Loma%20-%20Bosconia_C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nico-95\tnm_tec95_proy-2015\05%20sol\20091005%20CANTIDADES%20DRENAJE%20RUTA%20DEL%20SOL\SECTOR%202\ST%202%20-%20MEJORAMIENTO\Cantidades%20de%20Obra%20Sector%202%20TR01%20Pto.%20Salgar%20-%20Ca&#241;o%20Alegre_C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%20aaInformaci&#243;n%20GRUPO%204/A%20MInformes%20Mensuales/Informe%20de%20estado%20vial%20ene/aCCIDENTES%20DE%201995%20-%2019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/Configuraci&#243;n%20local/Archivos%20temporales%20de%20Internet/OLK77/20-02-09%20observaciones%20de%20mario%20romero/enviado%20por%20la%20territorial/Documents%20and%20Settings/Jaime%20Rojas/Mis%20documentos/Contrato/Interv/JunBarba/a%20%20aaInformaci&#243;n%20GRUPO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puestas%20Tico/Zona%20Bananera/Propuesta/PROPUESTA%20ZONA%20BANANERA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  <sheetName val="PU (2)"/>
      <sheetName val="PRESUPUESTOS-REV1"/>
      <sheetName val="PESOS"/>
      <sheetName val="G&amp;G"/>
      <sheetName val="Datos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CUADRO CONTROL"/>
      <sheetName val="ABL-519"/>
      <sheetName val="AEA-264"/>
      <sheetName val="AEA-944"/>
      <sheetName val="BEP-243"/>
      <sheetName val="BUD-209"/>
      <sheetName val="DUB-823"/>
      <sheetName val="DYT-026"/>
      <sheetName val="GPI 526"/>
      <sheetName val="HFB024"/>
      <sheetName val="HSJ-700"/>
      <sheetName val="ITA878"/>
      <sheetName val="JKC-583"/>
      <sheetName val="OAF853"/>
      <sheetName val="OXB-806"/>
      <sheetName val="PAJ825"/>
      <sheetName val="QFW-296"/>
      <sheetName val="QNA583"/>
      <sheetName val="SBG-021"/>
      <sheetName val="SDA-283"/>
      <sheetName val="SKG-419"/>
      <sheetName val="SUK-095"/>
      <sheetName val="SKJ452"/>
      <sheetName val="SNG_855"/>
      <sheetName val="SRC-847"/>
      <sheetName val="XKF-034"/>
      <sheetName val="XXJ617"/>
      <sheetName val="AEA- 264"/>
      <sheetName val="AEF-009"/>
      <sheetName val="SKG -419"/>
      <sheetName val="SVF-065"/>
      <sheetName val="TNE-078"/>
      <sheetName val="KFB-210"/>
      <sheetName val="GQK-096"/>
      <sheetName val="JVG-611"/>
      <sheetName val="ONG-534"/>
      <sheetName val="SUB-611"/>
      <sheetName val="XAB-669"/>
      <sheetName val="UPP-046"/>
      <sheetName val="UPP-044"/>
      <sheetName val="VEA 363"/>
      <sheetName val="VEA 374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</sheetNames>
    <sheetDataSet>
      <sheetData sheetId="0">
        <row r="52">
          <cell r="H52">
            <v>46548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"/>
      <sheetName val="Conteo Cunetas"/>
      <sheetName val="PRESUPUESTO TR01 C1"/>
      <sheetName val="Pto. Salgar - Caño Alegre C1"/>
      <sheetName val="Tabla resumen C1"/>
      <sheetName val="Cantidades"/>
      <sheetName val="CUNETA TIPO III"/>
      <sheetName val="FILTROS"/>
      <sheetName val="POCETA 0.9"/>
      <sheetName val="POCETA DOBLE"/>
      <sheetName val=" Alcantarilla 0.9 m"/>
      <sheetName val="aletas 0.9"/>
      <sheetName val="BOX"/>
      <sheetName val="Aletas box"/>
      <sheetName val="Protección"/>
      <sheetName val="Canal Tipo0.90"/>
      <sheetName val="Canal Tipo2x2"/>
      <sheetName val="Hoja1"/>
    </sheetNames>
    <sheetDataSet>
      <sheetData sheetId="0">
        <row r="24">
          <cell r="T2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"/>
      <sheetName val="Conteo Cunetas"/>
      <sheetName val="PRESUPUESTO TR02 C2"/>
      <sheetName val="La Loma - Bosconia C2"/>
      <sheetName val="Tabla resumen C2"/>
      <sheetName val="Cantidades"/>
      <sheetName val="CUNETA TIPO III"/>
      <sheetName val="FILTROS"/>
      <sheetName val="POCETA 0.9"/>
      <sheetName val="POCETA DOBLE"/>
      <sheetName val=" Alcantarilla 0.9 m"/>
      <sheetName val="aletas 0.9"/>
      <sheetName val="BOX"/>
      <sheetName val="Aletas box"/>
      <sheetName val="Protección"/>
      <sheetName val="Canal Tipo0.90"/>
      <sheetName val="Canal Tipo2x2"/>
    </sheetNames>
    <sheetDataSet>
      <sheetData sheetId="0">
        <row r="17">
          <cell r="R17">
            <v>29</v>
          </cell>
          <cell r="S17">
            <v>7</v>
          </cell>
        </row>
        <row r="23">
          <cell r="AH23">
            <v>23</v>
          </cell>
          <cell r="AI2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"/>
      <sheetName val="Conteo Cunetas"/>
      <sheetName val="PRESUPUESTO TR01 C1"/>
      <sheetName val="Pto. Salgar - Caño Alegre C1"/>
      <sheetName val="Tabla resumen C1"/>
      <sheetName val="Cantidades"/>
      <sheetName val="CUNETA TIPO III"/>
      <sheetName val="FILTROS"/>
      <sheetName val="POCETA 0.9"/>
      <sheetName val="POCETA DOBLE"/>
      <sheetName val=" Alcantarilla 0.9 m"/>
      <sheetName val="aletas 0.9"/>
      <sheetName val="BOX"/>
      <sheetName val="Aletas box"/>
      <sheetName val="Protección"/>
      <sheetName val="Canal Tipo0.90"/>
      <sheetName val="Canal Tipo2x2"/>
      <sheetName val="Hoja1"/>
    </sheetNames>
    <sheetDataSet>
      <sheetData sheetId="0">
        <row r="24">
          <cell r="R24">
            <v>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illas"/>
      <sheetName val="Equipo"/>
      <sheetName val="Materiales"/>
      <sheetName val="Básico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PRESUPUESTO ZONA"/>
      <sheetName val="AIU"/>
      <sheetName val="ORGANIGRAMA"/>
      <sheetName val="RELACION PERS. OBRA"/>
    </sheetNames>
    <sheetDataSet>
      <sheetData sheetId="0" refreshError="1"/>
      <sheetData sheetId="1" refreshError="1"/>
      <sheetData sheetId="2">
        <row r="38">
          <cell r="C38">
            <v>2321</v>
          </cell>
        </row>
        <row r="39">
          <cell r="C39">
            <v>9258</v>
          </cell>
        </row>
        <row r="70">
          <cell r="C70">
            <v>56127</v>
          </cell>
        </row>
        <row r="120">
          <cell r="C120">
            <v>17942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N27"/>
  <sheetViews>
    <sheetView showGridLines="0" zoomScale="55" zoomScaleNormal="55" workbookViewId="0">
      <selection activeCell="R15" sqref="R15"/>
    </sheetView>
  </sheetViews>
  <sheetFormatPr baseColWidth="10" defaultRowHeight="15" x14ac:dyDescent="0.25"/>
  <cols>
    <col min="1" max="1" width="4.7109375" customWidth="1"/>
    <col min="3" max="3" width="28.5703125" customWidth="1"/>
    <col min="4" max="4" width="15.7109375" customWidth="1"/>
    <col min="5" max="5" width="36.85546875" customWidth="1"/>
    <col min="6" max="6" width="15.140625" customWidth="1"/>
    <col min="7" max="7" width="13.28515625" customWidth="1"/>
    <col min="8" max="8" width="17" customWidth="1"/>
    <col min="9" max="9" width="16.5703125" customWidth="1"/>
    <col min="10" max="10" width="17.28515625" customWidth="1"/>
    <col min="11" max="12" width="23.140625" customWidth="1"/>
    <col min="13" max="13" width="17" customWidth="1"/>
    <col min="14" max="14" width="16.85546875" customWidth="1"/>
  </cols>
  <sheetData>
    <row r="10" spans="2:14" x14ac:dyDescent="0.25">
      <c r="B10" s="67" t="s">
        <v>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2:14" ht="15" customHeight="1" x14ac:dyDescent="0.25">
      <c r="B11" s="67" t="s">
        <v>20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2:14" ht="36" customHeight="1" x14ac:dyDescent="0.25">
      <c r="B12" s="67" t="s">
        <v>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5" spans="2:14" s="3" customFormat="1" ht="49.5" customHeight="1" x14ac:dyDescent="0.25">
      <c r="B15" s="1" t="s">
        <v>2</v>
      </c>
      <c r="C15" s="1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  <c r="I15" s="2" t="s">
        <v>9</v>
      </c>
      <c r="J15" s="2" t="s">
        <v>10</v>
      </c>
      <c r="K15" s="2" t="s">
        <v>11</v>
      </c>
      <c r="L15" s="2" t="s">
        <v>11</v>
      </c>
      <c r="M15" s="1" t="s">
        <v>12</v>
      </c>
      <c r="N15" s="1" t="s">
        <v>13</v>
      </c>
    </row>
    <row r="16" spans="2:14" x14ac:dyDescent="0.25">
      <c r="B16" s="4"/>
      <c r="C16" s="4"/>
      <c r="D16" s="5"/>
      <c r="E16" s="5"/>
      <c r="F16" s="5"/>
      <c r="G16" s="5"/>
      <c r="H16" s="5"/>
      <c r="I16" s="5"/>
      <c r="J16" s="5"/>
      <c r="K16" s="6" t="s">
        <v>14</v>
      </c>
      <c r="L16" s="6" t="s">
        <v>15</v>
      </c>
      <c r="M16" s="4"/>
      <c r="N16" s="4"/>
    </row>
    <row r="17" spans="2:14" s="14" customFormat="1" ht="33.75" customHeight="1" x14ac:dyDescent="0.25">
      <c r="B17" s="7">
        <v>1</v>
      </c>
      <c r="C17" s="7"/>
      <c r="D17" s="7"/>
      <c r="E17" s="8"/>
      <c r="F17" s="8"/>
      <c r="G17" s="7"/>
      <c r="H17" s="9"/>
      <c r="I17" s="10"/>
      <c r="J17" s="10"/>
      <c r="K17" s="11"/>
      <c r="L17" s="12"/>
      <c r="M17" s="13"/>
      <c r="N17" s="7"/>
    </row>
    <row r="18" spans="2:14" ht="33.75" customHeight="1" x14ac:dyDescent="0.25">
      <c r="B18" s="7">
        <v>2</v>
      </c>
      <c r="C18" s="7"/>
      <c r="D18" s="7"/>
      <c r="E18" s="8"/>
      <c r="F18" s="8"/>
      <c r="G18" s="7"/>
      <c r="H18" s="9"/>
      <c r="I18" s="10"/>
      <c r="J18" s="10"/>
      <c r="K18" s="11"/>
      <c r="L18" s="12"/>
      <c r="M18" s="13"/>
      <c r="N18" s="7"/>
    </row>
    <row r="19" spans="2:14" ht="33.75" customHeight="1" x14ac:dyDescent="0.25">
      <c r="B19" s="7">
        <v>3</v>
      </c>
      <c r="C19" s="7"/>
      <c r="D19" s="8"/>
      <c r="E19" s="8"/>
      <c r="F19" s="8"/>
      <c r="G19" s="7"/>
      <c r="H19" s="9"/>
      <c r="I19" s="10"/>
      <c r="J19" s="10"/>
      <c r="K19" s="11"/>
      <c r="L19" s="12"/>
      <c r="M19" s="13"/>
      <c r="N19" s="7"/>
    </row>
    <row r="20" spans="2:14" ht="33.75" customHeight="1" x14ac:dyDescent="0.25">
      <c r="B20" s="7">
        <v>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2:14" ht="33.75" customHeight="1" x14ac:dyDescent="0.25">
      <c r="B21" s="7">
        <v>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3" spans="2:14" x14ac:dyDescent="0.25">
      <c r="B23" t="s">
        <v>16</v>
      </c>
    </row>
    <row r="25" spans="2:14" x14ac:dyDescent="0.25">
      <c r="B25" t="s">
        <v>17</v>
      </c>
    </row>
    <row r="26" spans="2:14" ht="33.75" customHeight="1" x14ac:dyDescent="0.25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2:14" ht="18.75" customHeight="1" x14ac:dyDescent="0.25">
      <c r="B27" s="68" t="s">
        <v>19</v>
      </c>
      <c r="C27" s="68"/>
      <c r="D27" s="68"/>
      <c r="E27" s="68"/>
      <c r="F27" s="68"/>
      <c r="G27" s="68"/>
      <c r="H27" s="68"/>
      <c r="I27" s="68"/>
      <c r="J27" s="68"/>
      <c r="K27" s="68"/>
    </row>
  </sheetData>
  <mergeCells count="5">
    <mergeCell ref="B10:N10"/>
    <mergeCell ref="B11:N11"/>
    <mergeCell ref="B12:N12"/>
    <mergeCell ref="B26:K26"/>
    <mergeCell ref="B27:K27"/>
  </mergeCells>
  <pageMargins left="0.7" right="0.7" top="0.75" bottom="0.75" header="0.3" footer="0.3"/>
  <pageSetup paperSize="1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Ruler="0" topLeftCell="A16" zoomScale="55" zoomScaleNormal="55" zoomScalePageLayoutView="75" workbookViewId="0">
      <selection activeCell="A6" sqref="A6:I6"/>
    </sheetView>
  </sheetViews>
  <sheetFormatPr baseColWidth="10" defaultRowHeight="16.5" x14ac:dyDescent="0.3"/>
  <cols>
    <col min="1" max="1" width="47.42578125" style="23" customWidth="1"/>
    <col min="2" max="2" width="8.42578125" style="16" customWidth="1"/>
    <col min="3" max="3" width="9" style="16" customWidth="1"/>
    <col min="4" max="4" width="16.85546875" style="16" customWidth="1"/>
    <col min="5" max="5" width="16.28515625" style="16" customWidth="1"/>
    <col min="6" max="6" width="19.85546875" style="34" customWidth="1"/>
    <col min="7" max="7" width="9.85546875" style="34" customWidth="1"/>
    <col min="8" max="8" width="18.42578125" style="34" customWidth="1"/>
    <col min="9" max="9" width="19.85546875" style="34" customWidth="1"/>
    <col min="10" max="232" width="11.42578125" style="16"/>
    <col min="233" max="233" width="40.85546875" style="16" customWidth="1"/>
    <col min="234" max="234" width="8.5703125" style="16" bestFit="1" customWidth="1"/>
    <col min="235" max="235" width="6.7109375" style="16" customWidth="1"/>
    <col min="236" max="236" width="13" style="16" customWidth="1"/>
    <col min="237" max="237" width="13.42578125" style="16" customWidth="1"/>
    <col min="238" max="238" width="18.140625" style="16" customWidth="1"/>
    <col min="239" max="239" width="20.28515625" style="16" bestFit="1" customWidth="1"/>
    <col min="240" max="240" width="19.140625" style="16" customWidth="1"/>
    <col min="241" max="241" width="11.42578125" style="16" customWidth="1"/>
    <col min="242" max="245" width="0" style="16" hidden="1" customWidth="1"/>
    <col min="246" max="488" width="11.42578125" style="16"/>
    <col min="489" max="489" width="40.85546875" style="16" customWidth="1"/>
    <col min="490" max="490" width="8.5703125" style="16" bestFit="1" customWidth="1"/>
    <col min="491" max="491" width="6.7109375" style="16" customWidth="1"/>
    <col min="492" max="492" width="13" style="16" customWidth="1"/>
    <col min="493" max="493" width="13.42578125" style="16" customWidth="1"/>
    <col min="494" max="494" width="18.140625" style="16" customWidth="1"/>
    <col min="495" max="495" width="20.28515625" style="16" bestFit="1" customWidth="1"/>
    <col min="496" max="496" width="19.140625" style="16" customWidth="1"/>
    <col min="497" max="497" width="11.42578125" style="16" customWidth="1"/>
    <col min="498" max="501" width="0" style="16" hidden="1" customWidth="1"/>
    <col min="502" max="744" width="11.42578125" style="16"/>
    <col min="745" max="745" width="40.85546875" style="16" customWidth="1"/>
    <col min="746" max="746" width="8.5703125" style="16" bestFit="1" customWidth="1"/>
    <col min="747" max="747" width="6.7109375" style="16" customWidth="1"/>
    <col min="748" max="748" width="13" style="16" customWidth="1"/>
    <col min="749" max="749" width="13.42578125" style="16" customWidth="1"/>
    <col min="750" max="750" width="18.140625" style="16" customWidth="1"/>
    <col min="751" max="751" width="20.28515625" style="16" bestFit="1" customWidth="1"/>
    <col min="752" max="752" width="19.140625" style="16" customWidth="1"/>
    <col min="753" max="753" width="11.42578125" style="16" customWidth="1"/>
    <col min="754" max="757" width="0" style="16" hidden="1" customWidth="1"/>
    <col min="758" max="1000" width="11.42578125" style="16"/>
    <col min="1001" max="1001" width="40.85546875" style="16" customWidth="1"/>
    <col min="1002" max="1002" width="8.5703125" style="16" bestFit="1" customWidth="1"/>
    <col min="1003" max="1003" width="6.7109375" style="16" customWidth="1"/>
    <col min="1004" max="1004" width="13" style="16" customWidth="1"/>
    <col min="1005" max="1005" width="13.42578125" style="16" customWidth="1"/>
    <col min="1006" max="1006" width="18.140625" style="16" customWidth="1"/>
    <col min="1007" max="1007" width="20.28515625" style="16" bestFit="1" customWidth="1"/>
    <col min="1008" max="1008" width="19.140625" style="16" customWidth="1"/>
    <col min="1009" max="1009" width="11.42578125" style="16" customWidth="1"/>
    <col min="1010" max="1013" width="0" style="16" hidden="1" customWidth="1"/>
    <col min="1014" max="1256" width="11.42578125" style="16"/>
    <col min="1257" max="1257" width="40.85546875" style="16" customWidth="1"/>
    <col min="1258" max="1258" width="8.5703125" style="16" bestFit="1" customWidth="1"/>
    <col min="1259" max="1259" width="6.7109375" style="16" customWidth="1"/>
    <col min="1260" max="1260" width="13" style="16" customWidth="1"/>
    <col min="1261" max="1261" width="13.42578125" style="16" customWidth="1"/>
    <col min="1262" max="1262" width="18.140625" style="16" customWidth="1"/>
    <col min="1263" max="1263" width="20.28515625" style="16" bestFit="1" customWidth="1"/>
    <col min="1264" max="1264" width="19.140625" style="16" customWidth="1"/>
    <col min="1265" max="1265" width="11.42578125" style="16" customWidth="1"/>
    <col min="1266" max="1269" width="0" style="16" hidden="1" customWidth="1"/>
    <col min="1270" max="1512" width="11.42578125" style="16"/>
    <col min="1513" max="1513" width="40.85546875" style="16" customWidth="1"/>
    <col min="1514" max="1514" width="8.5703125" style="16" bestFit="1" customWidth="1"/>
    <col min="1515" max="1515" width="6.7109375" style="16" customWidth="1"/>
    <col min="1516" max="1516" width="13" style="16" customWidth="1"/>
    <col min="1517" max="1517" width="13.42578125" style="16" customWidth="1"/>
    <col min="1518" max="1518" width="18.140625" style="16" customWidth="1"/>
    <col min="1519" max="1519" width="20.28515625" style="16" bestFit="1" customWidth="1"/>
    <col min="1520" max="1520" width="19.140625" style="16" customWidth="1"/>
    <col min="1521" max="1521" width="11.42578125" style="16" customWidth="1"/>
    <col min="1522" max="1525" width="0" style="16" hidden="1" customWidth="1"/>
    <col min="1526" max="1768" width="11.42578125" style="16"/>
    <col min="1769" max="1769" width="40.85546875" style="16" customWidth="1"/>
    <col min="1770" max="1770" width="8.5703125" style="16" bestFit="1" customWidth="1"/>
    <col min="1771" max="1771" width="6.7109375" style="16" customWidth="1"/>
    <col min="1772" max="1772" width="13" style="16" customWidth="1"/>
    <col min="1773" max="1773" width="13.42578125" style="16" customWidth="1"/>
    <col min="1774" max="1774" width="18.140625" style="16" customWidth="1"/>
    <col min="1775" max="1775" width="20.28515625" style="16" bestFit="1" customWidth="1"/>
    <col min="1776" max="1776" width="19.140625" style="16" customWidth="1"/>
    <col min="1777" max="1777" width="11.42578125" style="16" customWidth="1"/>
    <col min="1778" max="1781" width="0" style="16" hidden="1" customWidth="1"/>
    <col min="1782" max="2024" width="11.42578125" style="16"/>
    <col min="2025" max="2025" width="40.85546875" style="16" customWidth="1"/>
    <col min="2026" max="2026" width="8.5703125" style="16" bestFit="1" customWidth="1"/>
    <col min="2027" max="2027" width="6.7109375" style="16" customWidth="1"/>
    <col min="2028" max="2028" width="13" style="16" customWidth="1"/>
    <col min="2029" max="2029" width="13.42578125" style="16" customWidth="1"/>
    <col min="2030" max="2030" width="18.140625" style="16" customWidth="1"/>
    <col min="2031" max="2031" width="20.28515625" style="16" bestFit="1" customWidth="1"/>
    <col min="2032" max="2032" width="19.140625" style="16" customWidth="1"/>
    <col min="2033" max="2033" width="11.42578125" style="16" customWidth="1"/>
    <col min="2034" max="2037" width="0" style="16" hidden="1" customWidth="1"/>
    <col min="2038" max="2280" width="11.42578125" style="16"/>
    <col min="2281" max="2281" width="40.85546875" style="16" customWidth="1"/>
    <col min="2282" max="2282" width="8.5703125" style="16" bestFit="1" customWidth="1"/>
    <col min="2283" max="2283" width="6.7109375" style="16" customWidth="1"/>
    <col min="2284" max="2284" width="13" style="16" customWidth="1"/>
    <col min="2285" max="2285" width="13.42578125" style="16" customWidth="1"/>
    <col min="2286" max="2286" width="18.140625" style="16" customWidth="1"/>
    <col min="2287" max="2287" width="20.28515625" style="16" bestFit="1" customWidth="1"/>
    <col min="2288" max="2288" width="19.140625" style="16" customWidth="1"/>
    <col min="2289" max="2289" width="11.42578125" style="16" customWidth="1"/>
    <col min="2290" max="2293" width="0" style="16" hidden="1" customWidth="1"/>
    <col min="2294" max="2536" width="11.42578125" style="16"/>
    <col min="2537" max="2537" width="40.85546875" style="16" customWidth="1"/>
    <col min="2538" max="2538" width="8.5703125" style="16" bestFit="1" customWidth="1"/>
    <col min="2539" max="2539" width="6.7109375" style="16" customWidth="1"/>
    <col min="2540" max="2540" width="13" style="16" customWidth="1"/>
    <col min="2541" max="2541" width="13.42578125" style="16" customWidth="1"/>
    <col min="2542" max="2542" width="18.140625" style="16" customWidth="1"/>
    <col min="2543" max="2543" width="20.28515625" style="16" bestFit="1" customWidth="1"/>
    <col min="2544" max="2544" width="19.140625" style="16" customWidth="1"/>
    <col min="2545" max="2545" width="11.42578125" style="16" customWidth="1"/>
    <col min="2546" max="2549" width="0" style="16" hidden="1" customWidth="1"/>
    <col min="2550" max="2792" width="11.42578125" style="16"/>
    <col min="2793" max="2793" width="40.85546875" style="16" customWidth="1"/>
    <col min="2794" max="2794" width="8.5703125" style="16" bestFit="1" customWidth="1"/>
    <col min="2795" max="2795" width="6.7109375" style="16" customWidth="1"/>
    <col min="2796" max="2796" width="13" style="16" customWidth="1"/>
    <col min="2797" max="2797" width="13.42578125" style="16" customWidth="1"/>
    <col min="2798" max="2798" width="18.140625" style="16" customWidth="1"/>
    <col min="2799" max="2799" width="20.28515625" style="16" bestFit="1" customWidth="1"/>
    <col min="2800" max="2800" width="19.140625" style="16" customWidth="1"/>
    <col min="2801" max="2801" width="11.42578125" style="16" customWidth="1"/>
    <col min="2802" max="2805" width="0" style="16" hidden="1" customWidth="1"/>
    <col min="2806" max="3048" width="11.42578125" style="16"/>
    <col min="3049" max="3049" width="40.85546875" style="16" customWidth="1"/>
    <col min="3050" max="3050" width="8.5703125" style="16" bestFit="1" customWidth="1"/>
    <col min="3051" max="3051" width="6.7109375" style="16" customWidth="1"/>
    <col min="3052" max="3052" width="13" style="16" customWidth="1"/>
    <col min="3053" max="3053" width="13.42578125" style="16" customWidth="1"/>
    <col min="3054" max="3054" width="18.140625" style="16" customWidth="1"/>
    <col min="3055" max="3055" width="20.28515625" style="16" bestFit="1" customWidth="1"/>
    <col min="3056" max="3056" width="19.140625" style="16" customWidth="1"/>
    <col min="3057" max="3057" width="11.42578125" style="16" customWidth="1"/>
    <col min="3058" max="3061" width="0" style="16" hidden="1" customWidth="1"/>
    <col min="3062" max="3304" width="11.42578125" style="16"/>
    <col min="3305" max="3305" width="40.85546875" style="16" customWidth="1"/>
    <col min="3306" max="3306" width="8.5703125" style="16" bestFit="1" customWidth="1"/>
    <col min="3307" max="3307" width="6.7109375" style="16" customWidth="1"/>
    <col min="3308" max="3308" width="13" style="16" customWidth="1"/>
    <col min="3309" max="3309" width="13.42578125" style="16" customWidth="1"/>
    <col min="3310" max="3310" width="18.140625" style="16" customWidth="1"/>
    <col min="3311" max="3311" width="20.28515625" style="16" bestFit="1" customWidth="1"/>
    <col min="3312" max="3312" width="19.140625" style="16" customWidth="1"/>
    <col min="3313" max="3313" width="11.42578125" style="16" customWidth="1"/>
    <col min="3314" max="3317" width="0" style="16" hidden="1" customWidth="1"/>
    <col min="3318" max="3560" width="11.42578125" style="16"/>
    <col min="3561" max="3561" width="40.85546875" style="16" customWidth="1"/>
    <col min="3562" max="3562" width="8.5703125" style="16" bestFit="1" customWidth="1"/>
    <col min="3563" max="3563" width="6.7109375" style="16" customWidth="1"/>
    <col min="3564" max="3564" width="13" style="16" customWidth="1"/>
    <col min="3565" max="3565" width="13.42578125" style="16" customWidth="1"/>
    <col min="3566" max="3566" width="18.140625" style="16" customWidth="1"/>
    <col min="3567" max="3567" width="20.28515625" style="16" bestFit="1" customWidth="1"/>
    <col min="3568" max="3568" width="19.140625" style="16" customWidth="1"/>
    <col min="3569" max="3569" width="11.42578125" style="16" customWidth="1"/>
    <col min="3570" max="3573" width="0" style="16" hidden="1" customWidth="1"/>
    <col min="3574" max="3816" width="11.42578125" style="16"/>
    <col min="3817" max="3817" width="40.85546875" style="16" customWidth="1"/>
    <col min="3818" max="3818" width="8.5703125" style="16" bestFit="1" customWidth="1"/>
    <col min="3819" max="3819" width="6.7109375" style="16" customWidth="1"/>
    <col min="3820" max="3820" width="13" style="16" customWidth="1"/>
    <col min="3821" max="3821" width="13.42578125" style="16" customWidth="1"/>
    <col min="3822" max="3822" width="18.140625" style="16" customWidth="1"/>
    <col min="3823" max="3823" width="20.28515625" style="16" bestFit="1" customWidth="1"/>
    <col min="3824" max="3824" width="19.140625" style="16" customWidth="1"/>
    <col min="3825" max="3825" width="11.42578125" style="16" customWidth="1"/>
    <col min="3826" max="3829" width="0" style="16" hidden="1" customWidth="1"/>
    <col min="3830" max="4072" width="11.42578125" style="16"/>
    <col min="4073" max="4073" width="40.85546875" style="16" customWidth="1"/>
    <col min="4074" max="4074" width="8.5703125" style="16" bestFit="1" customWidth="1"/>
    <col min="4075" max="4075" width="6.7109375" style="16" customWidth="1"/>
    <col min="4076" max="4076" width="13" style="16" customWidth="1"/>
    <col min="4077" max="4077" width="13.42578125" style="16" customWidth="1"/>
    <col min="4078" max="4078" width="18.140625" style="16" customWidth="1"/>
    <col min="4079" max="4079" width="20.28515625" style="16" bestFit="1" customWidth="1"/>
    <col min="4080" max="4080" width="19.140625" style="16" customWidth="1"/>
    <col min="4081" max="4081" width="11.42578125" style="16" customWidth="1"/>
    <col min="4082" max="4085" width="0" style="16" hidden="1" customWidth="1"/>
    <col min="4086" max="4328" width="11.42578125" style="16"/>
    <col min="4329" max="4329" width="40.85546875" style="16" customWidth="1"/>
    <col min="4330" max="4330" width="8.5703125" style="16" bestFit="1" customWidth="1"/>
    <col min="4331" max="4331" width="6.7109375" style="16" customWidth="1"/>
    <col min="4332" max="4332" width="13" style="16" customWidth="1"/>
    <col min="4333" max="4333" width="13.42578125" style="16" customWidth="1"/>
    <col min="4334" max="4334" width="18.140625" style="16" customWidth="1"/>
    <col min="4335" max="4335" width="20.28515625" style="16" bestFit="1" customWidth="1"/>
    <col min="4336" max="4336" width="19.140625" style="16" customWidth="1"/>
    <col min="4337" max="4337" width="11.42578125" style="16" customWidth="1"/>
    <col min="4338" max="4341" width="0" style="16" hidden="1" customWidth="1"/>
    <col min="4342" max="4584" width="11.42578125" style="16"/>
    <col min="4585" max="4585" width="40.85546875" style="16" customWidth="1"/>
    <col min="4586" max="4586" width="8.5703125" style="16" bestFit="1" customWidth="1"/>
    <col min="4587" max="4587" width="6.7109375" style="16" customWidth="1"/>
    <col min="4588" max="4588" width="13" style="16" customWidth="1"/>
    <col min="4589" max="4589" width="13.42578125" style="16" customWidth="1"/>
    <col min="4590" max="4590" width="18.140625" style="16" customWidth="1"/>
    <col min="4591" max="4591" width="20.28515625" style="16" bestFit="1" customWidth="1"/>
    <col min="4592" max="4592" width="19.140625" style="16" customWidth="1"/>
    <col min="4593" max="4593" width="11.42578125" style="16" customWidth="1"/>
    <col min="4594" max="4597" width="0" style="16" hidden="1" customWidth="1"/>
    <col min="4598" max="4840" width="11.42578125" style="16"/>
    <col min="4841" max="4841" width="40.85546875" style="16" customWidth="1"/>
    <col min="4842" max="4842" width="8.5703125" style="16" bestFit="1" customWidth="1"/>
    <col min="4843" max="4843" width="6.7109375" style="16" customWidth="1"/>
    <col min="4844" max="4844" width="13" style="16" customWidth="1"/>
    <col min="4845" max="4845" width="13.42578125" style="16" customWidth="1"/>
    <col min="4846" max="4846" width="18.140625" style="16" customWidth="1"/>
    <col min="4847" max="4847" width="20.28515625" style="16" bestFit="1" customWidth="1"/>
    <col min="4848" max="4848" width="19.140625" style="16" customWidth="1"/>
    <col min="4849" max="4849" width="11.42578125" style="16" customWidth="1"/>
    <col min="4850" max="4853" width="0" style="16" hidden="1" customWidth="1"/>
    <col min="4854" max="5096" width="11.42578125" style="16"/>
    <col min="5097" max="5097" width="40.85546875" style="16" customWidth="1"/>
    <col min="5098" max="5098" width="8.5703125" style="16" bestFit="1" customWidth="1"/>
    <col min="5099" max="5099" width="6.7109375" style="16" customWidth="1"/>
    <col min="5100" max="5100" width="13" style="16" customWidth="1"/>
    <col min="5101" max="5101" width="13.42578125" style="16" customWidth="1"/>
    <col min="5102" max="5102" width="18.140625" style="16" customWidth="1"/>
    <col min="5103" max="5103" width="20.28515625" style="16" bestFit="1" customWidth="1"/>
    <col min="5104" max="5104" width="19.140625" style="16" customWidth="1"/>
    <col min="5105" max="5105" width="11.42578125" style="16" customWidth="1"/>
    <col min="5106" max="5109" width="0" style="16" hidden="1" customWidth="1"/>
    <col min="5110" max="5352" width="11.42578125" style="16"/>
    <col min="5353" max="5353" width="40.85546875" style="16" customWidth="1"/>
    <col min="5354" max="5354" width="8.5703125" style="16" bestFit="1" customWidth="1"/>
    <col min="5355" max="5355" width="6.7109375" style="16" customWidth="1"/>
    <col min="5356" max="5356" width="13" style="16" customWidth="1"/>
    <col min="5357" max="5357" width="13.42578125" style="16" customWidth="1"/>
    <col min="5358" max="5358" width="18.140625" style="16" customWidth="1"/>
    <col min="5359" max="5359" width="20.28515625" style="16" bestFit="1" customWidth="1"/>
    <col min="5360" max="5360" width="19.140625" style="16" customWidth="1"/>
    <col min="5361" max="5361" width="11.42578125" style="16" customWidth="1"/>
    <col min="5362" max="5365" width="0" style="16" hidden="1" customWidth="1"/>
    <col min="5366" max="5608" width="11.42578125" style="16"/>
    <col min="5609" max="5609" width="40.85546875" style="16" customWidth="1"/>
    <col min="5610" max="5610" width="8.5703125" style="16" bestFit="1" customWidth="1"/>
    <col min="5611" max="5611" width="6.7109375" style="16" customWidth="1"/>
    <col min="5612" max="5612" width="13" style="16" customWidth="1"/>
    <col min="5613" max="5613" width="13.42578125" style="16" customWidth="1"/>
    <col min="5614" max="5614" width="18.140625" style="16" customWidth="1"/>
    <col min="5615" max="5615" width="20.28515625" style="16" bestFit="1" customWidth="1"/>
    <col min="5616" max="5616" width="19.140625" style="16" customWidth="1"/>
    <col min="5617" max="5617" width="11.42578125" style="16" customWidth="1"/>
    <col min="5618" max="5621" width="0" style="16" hidden="1" customWidth="1"/>
    <col min="5622" max="5864" width="11.42578125" style="16"/>
    <col min="5865" max="5865" width="40.85546875" style="16" customWidth="1"/>
    <col min="5866" max="5866" width="8.5703125" style="16" bestFit="1" customWidth="1"/>
    <col min="5867" max="5867" width="6.7109375" style="16" customWidth="1"/>
    <col min="5868" max="5868" width="13" style="16" customWidth="1"/>
    <col min="5869" max="5869" width="13.42578125" style="16" customWidth="1"/>
    <col min="5870" max="5870" width="18.140625" style="16" customWidth="1"/>
    <col min="5871" max="5871" width="20.28515625" style="16" bestFit="1" customWidth="1"/>
    <col min="5872" max="5872" width="19.140625" style="16" customWidth="1"/>
    <col min="5873" max="5873" width="11.42578125" style="16" customWidth="1"/>
    <col min="5874" max="5877" width="0" style="16" hidden="1" customWidth="1"/>
    <col min="5878" max="6120" width="11.42578125" style="16"/>
    <col min="6121" max="6121" width="40.85546875" style="16" customWidth="1"/>
    <col min="6122" max="6122" width="8.5703125" style="16" bestFit="1" customWidth="1"/>
    <col min="6123" max="6123" width="6.7109375" style="16" customWidth="1"/>
    <col min="6124" max="6124" width="13" style="16" customWidth="1"/>
    <col min="6125" max="6125" width="13.42578125" style="16" customWidth="1"/>
    <col min="6126" max="6126" width="18.140625" style="16" customWidth="1"/>
    <col min="6127" max="6127" width="20.28515625" style="16" bestFit="1" customWidth="1"/>
    <col min="6128" max="6128" width="19.140625" style="16" customWidth="1"/>
    <col min="6129" max="6129" width="11.42578125" style="16" customWidth="1"/>
    <col min="6130" max="6133" width="0" style="16" hidden="1" customWidth="1"/>
    <col min="6134" max="6376" width="11.42578125" style="16"/>
    <col min="6377" max="6377" width="40.85546875" style="16" customWidth="1"/>
    <col min="6378" max="6378" width="8.5703125" style="16" bestFit="1" customWidth="1"/>
    <col min="6379" max="6379" width="6.7109375" style="16" customWidth="1"/>
    <col min="6380" max="6380" width="13" style="16" customWidth="1"/>
    <col min="6381" max="6381" width="13.42578125" style="16" customWidth="1"/>
    <col min="6382" max="6382" width="18.140625" style="16" customWidth="1"/>
    <col min="6383" max="6383" width="20.28515625" style="16" bestFit="1" customWidth="1"/>
    <col min="6384" max="6384" width="19.140625" style="16" customWidth="1"/>
    <col min="6385" max="6385" width="11.42578125" style="16" customWidth="1"/>
    <col min="6386" max="6389" width="0" style="16" hidden="1" customWidth="1"/>
    <col min="6390" max="6632" width="11.42578125" style="16"/>
    <col min="6633" max="6633" width="40.85546875" style="16" customWidth="1"/>
    <col min="6634" max="6634" width="8.5703125" style="16" bestFit="1" customWidth="1"/>
    <col min="6635" max="6635" width="6.7109375" style="16" customWidth="1"/>
    <col min="6636" max="6636" width="13" style="16" customWidth="1"/>
    <col min="6637" max="6637" width="13.42578125" style="16" customWidth="1"/>
    <col min="6638" max="6638" width="18.140625" style="16" customWidth="1"/>
    <col min="6639" max="6639" width="20.28515625" style="16" bestFit="1" customWidth="1"/>
    <col min="6640" max="6640" width="19.140625" style="16" customWidth="1"/>
    <col min="6641" max="6641" width="11.42578125" style="16" customWidth="1"/>
    <col min="6642" max="6645" width="0" style="16" hidden="1" customWidth="1"/>
    <col min="6646" max="6888" width="11.42578125" style="16"/>
    <col min="6889" max="6889" width="40.85546875" style="16" customWidth="1"/>
    <col min="6890" max="6890" width="8.5703125" style="16" bestFit="1" customWidth="1"/>
    <col min="6891" max="6891" width="6.7109375" style="16" customWidth="1"/>
    <col min="6892" max="6892" width="13" style="16" customWidth="1"/>
    <col min="6893" max="6893" width="13.42578125" style="16" customWidth="1"/>
    <col min="6894" max="6894" width="18.140625" style="16" customWidth="1"/>
    <col min="6895" max="6895" width="20.28515625" style="16" bestFit="1" customWidth="1"/>
    <col min="6896" max="6896" width="19.140625" style="16" customWidth="1"/>
    <col min="6897" max="6897" width="11.42578125" style="16" customWidth="1"/>
    <col min="6898" max="6901" width="0" style="16" hidden="1" customWidth="1"/>
    <col min="6902" max="7144" width="11.42578125" style="16"/>
    <col min="7145" max="7145" width="40.85546875" style="16" customWidth="1"/>
    <col min="7146" max="7146" width="8.5703125" style="16" bestFit="1" customWidth="1"/>
    <col min="7147" max="7147" width="6.7109375" style="16" customWidth="1"/>
    <col min="7148" max="7148" width="13" style="16" customWidth="1"/>
    <col min="7149" max="7149" width="13.42578125" style="16" customWidth="1"/>
    <col min="7150" max="7150" width="18.140625" style="16" customWidth="1"/>
    <col min="7151" max="7151" width="20.28515625" style="16" bestFit="1" customWidth="1"/>
    <col min="7152" max="7152" width="19.140625" style="16" customWidth="1"/>
    <col min="7153" max="7153" width="11.42578125" style="16" customWidth="1"/>
    <col min="7154" max="7157" width="0" style="16" hidden="1" customWidth="1"/>
    <col min="7158" max="7400" width="11.42578125" style="16"/>
    <col min="7401" max="7401" width="40.85546875" style="16" customWidth="1"/>
    <col min="7402" max="7402" width="8.5703125" style="16" bestFit="1" customWidth="1"/>
    <col min="7403" max="7403" width="6.7109375" style="16" customWidth="1"/>
    <col min="7404" max="7404" width="13" style="16" customWidth="1"/>
    <col min="7405" max="7405" width="13.42578125" style="16" customWidth="1"/>
    <col min="7406" max="7406" width="18.140625" style="16" customWidth="1"/>
    <col min="7407" max="7407" width="20.28515625" style="16" bestFit="1" customWidth="1"/>
    <col min="7408" max="7408" width="19.140625" style="16" customWidth="1"/>
    <col min="7409" max="7409" width="11.42578125" style="16" customWidth="1"/>
    <col min="7410" max="7413" width="0" style="16" hidden="1" customWidth="1"/>
    <col min="7414" max="7656" width="11.42578125" style="16"/>
    <col min="7657" max="7657" width="40.85546875" style="16" customWidth="1"/>
    <col min="7658" max="7658" width="8.5703125" style="16" bestFit="1" customWidth="1"/>
    <col min="7659" max="7659" width="6.7109375" style="16" customWidth="1"/>
    <col min="7660" max="7660" width="13" style="16" customWidth="1"/>
    <col min="7661" max="7661" width="13.42578125" style="16" customWidth="1"/>
    <col min="7662" max="7662" width="18.140625" style="16" customWidth="1"/>
    <col min="7663" max="7663" width="20.28515625" style="16" bestFit="1" customWidth="1"/>
    <col min="7664" max="7664" width="19.140625" style="16" customWidth="1"/>
    <col min="7665" max="7665" width="11.42578125" style="16" customWidth="1"/>
    <col min="7666" max="7669" width="0" style="16" hidden="1" customWidth="1"/>
    <col min="7670" max="7912" width="11.42578125" style="16"/>
    <col min="7913" max="7913" width="40.85546875" style="16" customWidth="1"/>
    <col min="7914" max="7914" width="8.5703125" style="16" bestFit="1" customWidth="1"/>
    <col min="7915" max="7915" width="6.7109375" style="16" customWidth="1"/>
    <col min="7916" max="7916" width="13" style="16" customWidth="1"/>
    <col min="7917" max="7917" width="13.42578125" style="16" customWidth="1"/>
    <col min="7918" max="7918" width="18.140625" style="16" customWidth="1"/>
    <col min="7919" max="7919" width="20.28515625" style="16" bestFit="1" customWidth="1"/>
    <col min="7920" max="7920" width="19.140625" style="16" customWidth="1"/>
    <col min="7921" max="7921" width="11.42578125" style="16" customWidth="1"/>
    <col min="7922" max="7925" width="0" style="16" hidden="1" customWidth="1"/>
    <col min="7926" max="8168" width="11.42578125" style="16"/>
    <col min="8169" max="8169" width="40.85546875" style="16" customWidth="1"/>
    <col min="8170" max="8170" width="8.5703125" style="16" bestFit="1" customWidth="1"/>
    <col min="8171" max="8171" width="6.7109375" style="16" customWidth="1"/>
    <col min="8172" max="8172" width="13" style="16" customWidth="1"/>
    <col min="8173" max="8173" width="13.42578125" style="16" customWidth="1"/>
    <col min="8174" max="8174" width="18.140625" style="16" customWidth="1"/>
    <col min="8175" max="8175" width="20.28515625" style="16" bestFit="1" customWidth="1"/>
    <col min="8176" max="8176" width="19.140625" style="16" customWidth="1"/>
    <col min="8177" max="8177" width="11.42578125" style="16" customWidth="1"/>
    <col min="8178" max="8181" width="0" style="16" hidden="1" customWidth="1"/>
    <col min="8182" max="8424" width="11.42578125" style="16"/>
    <col min="8425" max="8425" width="40.85546875" style="16" customWidth="1"/>
    <col min="8426" max="8426" width="8.5703125" style="16" bestFit="1" customWidth="1"/>
    <col min="8427" max="8427" width="6.7109375" style="16" customWidth="1"/>
    <col min="8428" max="8428" width="13" style="16" customWidth="1"/>
    <col min="8429" max="8429" width="13.42578125" style="16" customWidth="1"/>
    <col min="8430" max="8430" width="18.140625" style="16" customWidth="1"/>
    <col min="8431" max="8431" width="20.28515625" style="16" bestFit="1" customWidth="1"/>
    <col min="8432" max="8432" width="19.140625" style="16" customWidth="1"/>
    <col min="8433" max="8433" width="11.42578125" style="16" customWidth="1"/>
    <col min="8434" max="8437" width="0" style="16" hidden="1" customWidth="1"/>
    <col min="8438" max="8680" width="11.42578125" style="16"/>
    <col min="8681" max="8681" width="40.85546875" style="16" customWidth="1"/>
    <col min="8682" max="8682" width="8.5703125" style="16" bestFit="1" customWidth="1"/>
    <col min="8683" max="8683" width="6.7109375" style="16" customWidth="1"/>
    <col min="8684" max="8684" width="13" style="16" customWidth="1"/>
    <col min="8685" max="8685" width="13.42578125" style="16" customWidth="1"/>
    <col min="8686" max="8686" width="18.140625" style="16" customWidth="1"/>
    <col min="8687" max="8687" width="20.28515625" style="16" bestFit="1" customWidth="1"/>
    <col min="8688" max="8688" width="19.140625" style="16" customWidth="1"/>
    <col min="8689" max="8689" width="11.42578125" style="16" customWidth="1"/>
    <col min="8690" max="8693" width="0" style="16" hidden="1" customWidth="1"/>
    <col min="8694" max="8936" width="11.42578125" style="16"/>
    <col min="8937" max="8937" width="40.85546875" style="16" customWidth="1"/>
    <col min="8938" max="8938" width="8.5703125" style="16" bestFit="1" customWidth="1"/>
    <col min="8939" max="8939" width="6.7109375" style="16" customWidth="1"/>
    <col min="8940" max="8940" width="13" style="16" customWidth="1"/>
    <col min="8941" max="8941" width="13.42578125" style="16" customWidth="1"/>
    <col min="8942" max="8942" width="18.140625" style="16" customWidth="1"/>
    <col min="8943" max="8943" width="20.28515625" style="16" bestFit="1" customWidth="1"/>
    <col min="8944" max="8944" width="19.140625" style="16" customWidth="1"/>
    <col min="8945" max="8945" width="11.42578125" style="16" customWidth="1"/>
    <col min="8946" max="8949" width="0" style="16" hidden="1" customWidth="1"/>
    <col min="8950" max="9192" width="11.42578125" style="16"/>
    <col min="9193" max="9193" width="40.85546875" style="16" customWidth="1"/>
    <col min="9194" max="9194" width="8.5703125" style="16" bestFit="1" customWidth="1"/>
    <col min="9195" max="9195" width="6.7109375" style="16" customWidth="1"/>
    <col min="9196" max="9196" width="13" style="16" customWidth="1"/>
    <col min="9197" max="9197" width="13.42578125" style="16" customWidth="1"/>
    <col min="9198" max="9198" width="18.140625" style="16" customWidth="1"/>
    <col min="9199" max="9199" width="20.28515625" style="16" bestFit="1" customWidth="1"/>
    <col min="9200" max="9200" width="19.140625" style="16" customWidth="1"/>
    <col min="9201" max="9201" width="11.42578125" style="16" customWidth="1"/>
    <col min="9202" max="9205" width="0" style="16" hidden="1" customWidth="1"/>
    <col min="9206" max="9448" width="11.42578125" style="16"/>
    <col min="9449" max="9449" width="40.85546875" style="16" customWidth="1"/>
    <col min="9450" max="9450" width="8.5703125" style="16" bestFit="1" customWidth="1"/>
    <col min="9451" max="9451" width="6.7109375" style="16" customWidth="1"/>
    <col min="9452" max="9452" width="13" style="16" customWidth="1"/>
    <col min="9453" max="9453" width="13.42578125" style="16" customWidth="1"/>
    <col min="9454" max="9454" width="18.140625" style="16" customWidth="1"/>
    <col min="9455" max="9455" width="20.28515625" style="16" bestFit="1" customWidth="1"/>
    <col min="9456" max="9456" width="19.140625" style="16" customWidth="1"/>
    <col min="9457" max="9457" width="11.42578125" style="16" customWidth="1"/>
    <col min="9458" max="9461" width="0" style="16" hidden="1" customWidth="1"/>
    <col min="9462" max="9704" width="11.42578125" style="16"/>
    <col min="9705" max="9705" width="40.85546875" style="16" customWidth="1"/>
    <col min="9706" max="9706" width="8.5703125" style="16" bestFit="1" customWidth="1"/>
    <col min="9707" max="9707" width="6.7109375" style="16" customWidth="1"/>
    <col min="9708" max="9708" width="13" style="16" customWidth="1"/>
    <col min="9709" max="9709" width="13.42578125" style="16" customWidth="1"/>
    <col min="9710" max="9710" width="18.140625" style="16" customWidth="1"/>
    <col min="9711" max="9711" width="20.28515625" style="16" bestFit="1" customWidth="1"/>
    <col min="9712" max="9712" width="19.140625" style="16" customWidth="1"/>
    <col min="9713" max="9713" width="11.42578125" style="16" customWidth="1"/>
    <col min="9714" max="9717" width="0" style="16" hidden="1" customWidth="1"/>
    <col min="9718" max="9960" width="11.42578125" style="16"/>
    <col min="9961" max="9961" width="40.85546875" style="16" customWidth="1"/>
    <col min="9962" max="9962" width="8.5703125" style="16" bestFit="1" customWidth="1"/>
    <col min="9963" max="9963" width="6.7109375" style="16" customWidth="1"/>
    <col min="9964" max="9964" width="13" style="16" customWidth="1"/>
    <col min="9965" max="9965" width="13.42578125" style="16" customWidth="1"/>
    <col min="9966" max="9966" width="18.140625" style="16" customWidth="1"/>
    <col min="9967" max="9967" width="20.28515625" style="16" bestFit="1" customWidth="1"/>
    <col min="9968" max="9968" width="19.140625" style="16" customWidth="1"/>
    <col min="9969" max="9969" width="11.42578125" style="16" customWidth="1"/>
    <col min="9970" max="9973" width="0" style="16" hidden="1" customWidth="1"/>
    <col min="9974" max="10216" width="11.42578125" style="16"/>
    <col min="10217" max="10217" width="40.85546875" style="16" customWidth="1"/>
    <col min="10218" max="10218" width="8.5703125" style="16" bestFit="1" customWidth="1"/>
    <col min="10219" max="10219" width="6.7109375" style="16" customWidth="1"/>
    <col min="10220" max="10220" width="13" style="16" customWidth="1"/>
    <col min="10221" max="10221" width="13.42578125" style="16" customWidth="1"/>
    <col min="10222" max="10222" width="18.140625" style="16" customWidth="1"/>
    <col min="10223" max="10223" width="20.28515625" style="16" bestFit="1" customWidth="1"/>
    <col min="10224" max="10224" width="19.140625" style="16" customWidth="1"/>
    <col min="10225" max="10225" width="11.42578125" style="16" customWidth="1"/>
    <col min="10226" max="10229" width="0" style="16" hidden="1" customWidth="1"/>
    <col min="10230" max="10472" width="11.42578125" style="16"/>
    <col min="10473" max="10473" width="40.85546875" style="16" customWidth="1"/>
    <col min="10474" max="10474" width="8.5703125" style="16" bestFit="1" customWidth="1"/>
    <col min="10475" max="10475" width="6.7109375" style="16" customWidth="1"/>
    <col min="10476" max="10476" width="13" style="16" customWidth="1"/>
    <col min="10477" max="10477" width="13.42578125" style="16" customWidth="1"/>
    <col min="10478" max="10478" width="18.140625" style="16" customWidth="1"/>
    <col min="10479" max="10479" width="20.28515625" style="16" bestFit="1" customWidth="1"/>
    <col min="10480" max="10480" width="19.140625" style="16" customWidth="1"/>
    <col min="10481" max="10481" width="11.42578125" style="16" customWidth="1"/>
    <col min="10482" max="10485" width="0" style="16" hidden="1" customWidth="1"/>
    <col min="10486" max="10728" width="11.42578125" style="16"/>
    <col min="10729" max="10729" width="40.85546875" style="16" customWidth="1"/>
    <col min="10730" max="10730" width="8.5703125" style="16" bestFit="1" customWidth="1"/>
    <col min="10731" max="10731" width="6.7109375" style="16" customWidth="1"/>
    <col min="10732" max="10732" width="13" style="16" customWidth="1"/>
    <col min="10733" max="10733" width="13.42578125" style="16" customWidth="1"/>
    <col min="10734" max="10734" width="18.140625" style="16" customWidth="1"/>
    <col min="10735" max="10735" width="20.28515625" style="16" bestFit="1" customWidth="1"/>
    <col min="10736" max="10736" width="19.140625" style="16" customWidth="1"/>
    <col min="10737" max="10737" width="11.42578125" style="16" customWidth="1"/>
    <col min="10738" max="10741" width="0" style="16" hidden="1" customWidth="1"/>
    <col min="10742" max="10984" width="11.42578125" style="16"/>
    <col min="10985" max="10985" width="40.85546875" style="16" customWidth="1"/>
    <col min="10986" max="10986" width="8.5703125" style="16" bestFit="1" customWidth="1"/>
    <col min="10987" max="10987" width="6.7109375" style="16" customWidth="1"/>
    <col min="10988" max="10988" width="13" style="16" customWidth="1"/>
    <col min="10989" max="10989" width="13.42578125" style="16" customWidth="1"/>
    <col min="10990" max="10990" width="18.140625" style="16" customWidth="1"/>
    <col min="10991" max="10991" width="20.28515625" style="16" bestFit="1" customWidth="1"/>
    <col min="10992" max="10992" width="19.140625" style="16" customWidth="1"/>
    <col min="10993" max="10993" width="11.42578125" style="16" customWidth="1"/>
    <col min="10994" max="10997" width="0" style="16" hidden="1" customWidth="1"/>
    <col min="10998" max="11240" width="11.42578125" style="16"/>
    <col min="11241" max="11241" width="40.85546875" style="16" customWidth="1"/>
    <col min="11242" max="11242" width="8.5703125" style="16" bestFit="1" customWidth="1"/>
    <col min="11243" max="11243" width="6.7109375" style="16" customWidth="1"/>
    <col min="11244" max="11244" width="13" style="16" customWidth="1"/>
    <col min="11245" max="11245" width="13.42578125" style="16" customWidth="1"/>
    <col min="11246" max="11246" width="18.140625" style="16" customWidth="1"/>
    <col min="11247" max="11247" width="20.28515625" style="16" bestFit="1" customWidth="1"/>
    <col min="11248" max="11248" width="19.140625" style="16" customWidth="1"/>
    <col min="11249" max="11249" width="11.42578125" style="16" customWidth="1"/>
    <col min="11250" max="11253" width="0" style="16" hidden="1" customWidth="1"/>
    <col min="11254" max="11496" width="11.42578125" style="16"/>
    <col min="11497" max="11497" width="40.85546875" style="16" customWidth="1"/>
    <col min="11498" max="11498" width="8.5703125" style="16" bestFit="1" customWidth="1"/>
    <col min="11499" max="11499" width="6.7109375" style="16" customWidth="1"/>
    <col min="11500" max="11500" width="13" style="16" customWidth="1"/>
    <col min="11501" max="11501" width="13.42578125" style="16" customWidth="1"/>
    <col min="11502" max="11502" width="18.140625" style="16" customWidth="1"/>
    <col min="11503" max="11503" width="20.28515625" style="16" bestFit="1" customWidth="1"/>
    <col min="11504" max="11504" width="19.140625" style="16" customWidth="1"/>
    <col min="11505" max="11505" width="11.42578125" style="16" customWidth="1"/>
    <col min="11506" max="11509" width="0" style="16" hidden="1" customWidth="1"/>
    <col min="11510" max="11752" width="11.42578125" style="16"/>
    <col min="11753" max="11753" width="40.85546875" style="16" customWidth="1"/>
    <col min="11754" max="11754" width="8.5703125" style="16" bestFit="1" customWidth="1"/>
    <col min="11755" max="11755" width="6.7109375" style="16" customWidth="1"/>
    <col min="11756" max="11756" width="13" style="16" customWidth="1"/>
    <col min="11757" max="11757" width="13.42578125" style="16" customWidth="1"/>
    <col min="11758" max="11758" width="18.140625" style="16" customWidth="1"/>
    <col min="11759" max="11759" width="20.28515625" style="16" bestFit="1" customWidth="1"/>
    <col min="11760" max="11760" width="19.140625" style="16" customWidth="1"/>
    <col min="11761" max="11761" width="11.42578125" style="16" customWidth="1"/>
    <col min="11762" max="11765" width="0" style="16" hidden="1" customWidth="1"/>
    <col min="11766" max="12008" width="11.42578125" style="16"/>
    <col min="12009" max="12009" width="40.85546875" style="16" customWidth="1"/>
    <col min="12010" max="12010" width="8.5703125" style="16" bestFit="1" customWidth="1"/>
    <col min="12011" max="12011" width="6.7109375" style="16" customWidth="1"/>
    <col min="12012" max="12012" width="13" style="16" customWidth="1"/>
    <col min="12013" max="12013" width="13.42578125" style="16" customWidth="1"/>
    <col min="12014" max="12014" width="18.140625" style="16" customWidth="1"/>
    <col min="12015" max="12015" width="20.28515625" style="16" bestFit="1" customWidth="1"/>
    <col min="12016" max="12016" width="19.140625" style="16" customWidth="1"/>
    <col min="12017" max="12017" width="11.42578125" style="16" customWidth="1"/>
    <col min="12018" max="12021" width="0" style="16" hidden="1" customWidth="1"/>
    <col min="12022" max="12264" width="11.42578125" style="16"/>
    <col min="12265" max="12265" width="40.85546875" style="16" customWidth="1"/>
    <col min="12266" max="12266" width="8.5703125" style="16" bestFit="1" customWidth="1"/>
    <col min="12267" max="12267" width="6.7109375" style="16" customWidth="1"/>
    <col min="12268" max="12268" width="13" style="16" customWidth="1"/>
    <col min="12269" max="12269" width="13.42578125" style="16" customWidth="1"/>
    <col min="12270" max="12270" width="18.140625" style="16" customWidth="1"/>
    <col min="12271" max="12271" width="20.28515625" style="16" bestFit="1" customWidth="1"/>
    <col min="12272" max="12272" width="19.140625" style="16" customWidth="1"/>
    <col min="12273" max="12273" width="11.42578125" style="16" customWidth="1"/>
    <col min="12274" max="12277" width="0" style="16" hidden="1" customWidth="1"/>
    <col min="12278" max="12520" width="11.42578125" style="16"/>
    <col min="12521" max="12521" width="40.85546875" style="16" customWidth="1"/>
    <col min="12522" max="12522" width="8.5703125" style="16" bestFit="1" customWidth="1"/>
    <col min="12523" max="12523" width="6.7109375" style="16" customWidth="1"/>
    <col min="12524" max="12524" width="13" style="16" customWidth="1"/>
    <col min="12525" max="12525" width="13.42578125" style="16" customWidth="1"/>
    <col min="12526" max="12526" width="18.140625" style="16" customWidth="1"/>
    <col min="12527" max="12527" width="20.28515625" style="16" bestFit="1" customWidth="1"/>
    <col min="12528" max="12528" width="19.140625" style="16" customWidth="1"/>
    <col min="12529" max="12529" width="11.42578125" style="16" customWidth="1"/>
    <col min="12530" max="12533" width="0" style="16" hidden="1" customWidth="1"/>
    <col min="12534" max="12776" width="11.42578125" style="16"/>
    <col min="12777" max="12777" width="40.85546875" style="16" customWidth="1"/>
    <col min="12778" max="12778" width="8.5703125" style="16" bestFit="1" customWidth="1"/>
    <col min="12779" max="12779" width="6.7109375" style="16" customWidth="1"/>
    <col min="12780" max="12780" width="13" style="16" customWidth="1"/>
    <col min="12781" max="12781" width="13.42578125" style="16" customWidth="1"/>
    <col min="12782" max="12782" width="18.140625" style="16" customWidth="1"/>
    <col min="12783" max="12783" width="20.28515625" style="16" bestFit="1" customWidth="1"/>
    <col min="12784" max="12784" width="19.140625" style="16" customWidth="1"/>
    <col min="12785" max="12785" width="11.42578125" style="16" customWidth="1"/>
    <col min="12786" max="12789" width="0" style="16" hidden="1" customWidth="1"/>
    <col min="12790" max="13032" width="11.42578125" style="16"/>
    <col min="13033" max="13033" width="40.85546875" style="16" customWidth="1"/>
    <col min="13034" max="13034" width="8.5703125" style="16" bestFit="1" customWidth="1"/>
    <col min="13035" max="13035" width="6.7109375" style="16" customWidth="1"/>
    <col min="13036" max="13036" width="13" style="16" customWidth="1"/>
    <col min="13037" max="13037" width="13.42578125" style="16" customWidth="1"/>
    <col min="13038" max="13038" width="18.140625" style="16" customWidth="1"/>
    <col min="13039" max="13039" width="20.28515625" style="16" bestFit="1" customWidth="1"/>
    <col min="13040" max="13040" width="19.140625" style="16" customWidth="1"/>
    <col min="13041" max="13041" width="11.42578125" style="16" customWidth="1"/>
    <col min="13042" max="13045" width="0" style="16" hidden="1" customWidth="1"/>
    <col min="13046" max="13288" width="11.42578125" style="16"/>
    <col min="13289" max="13289" width="40.85546875" style="16" customWidth="1"/>
    <col min="13290" max="13290" width="8.5703125" style="16" bestFit="1" customWidth="1"/>
    <col min="13291" max="13291" width="6.7109375" style="16" customWidth="1"/>
    <col min="13292" max="13292" width="13" style="16" customWidth="1"/>
    <col min="13293" max="13293" width="13.42578125" style="16" customWidth="1"/>
    <col min="13294" max="13294" width="18.140625" style="16" customWidth="1"/>
    <col min="13295" max="13295" width="20.28515625" style="16" bestFit="1" customWidth="1"/>
    <col min="13296" max="13296" width="19.140625" style="16" customWidth="1"/>
    <col min="13297" max="13297" width="11.42578125" style="16" customWidth="1"/>
    <col min="13298" max="13301" width="0" style="16" hidden="1" customWidth="1"/>
    <col min="13302" max="13544" width="11.42578125" style="16"/>
    <col min="13545" max="13545" width="40.85546875" style="16" customWidth="1"/>
    <col min="13546" max="13546" width="8.5703125" style="16" bestFit="1" customWidth="1"/>
    <col min="13547" max="13547" width="6.7109375" style="16" customWidth="1"/>
    <col min="13548" max="13548" width="13" style="16" customWidth="1"/>
    <col min="13549" max="13549" width="13.42578125" style="16" customWidth="1"/>
    <col min="13550" max="13550" width="18.140625" style="16" customWidth="1"/>
    <col min="13551" max="13551" width="20.28515625" style="16" bestFit="1" customWidth="1"/>
    <col min="13552" max="13552" width="19.140625" style="16" customWidth="1"/>
    <col min="13553" max="13553" width="11.42578125" style="16" customWidth="1"/>
    <col min="13554" max="13557" width="0" style="16" hidden="1" customWidth="1"/>
    <col min="13558" max="13800" width="11.42578125" style="16"/>
    <col min="13801" max="13801" width="40.85546875" style="16" customWidth="1"/>
    <col min="13802" max="13802" width="8.5703125" style="16" bestFit="1" customWidth="1"/>
    <col min="13803" max="13803" width="6.7109375" style="16" customWidth="1"/>
    <col min="13804" max="13804" width="13" style="16" customWidth="1"/>
    <col min="13805" max="13805" width="13.42578125" style="16" customWidth="1"/>
    <col min="13806" max="13806" width="18.140625" style="16" customWidth="1"/>
    <col min="13807" max="13807" width="20.28515625" style="16" bestFit="1" customWidth="1"/>
    <col min="13808" max="13808" width="19.140625" style="16" customWidth="1"/>
    <col min="13809" max="13809" width="11.42578125" style="16" customWidth="1"/>
    <col min="13810" max="13813" width="0" style="16" hidden="1" customWidth="1"/>
    <col min="13814" max="14056" width="11.42578125" style="16"/>
    <col min="14057" max="14057" width="40.85546875" style="16" customWidth="1"/>
    <col min="14058" max="14058" width="8.5703125" style="16" bestFit="1" customWidth="1"/>
    <col min="14059" max="14059" width="6.7109375" style="16" customWidth="1"/>
    <col min="14060" max="14060" width="13" style="16" customWidth="1"/>
    <col min="14061" max="14061" width="13.42578125" style="16" customWidth="1"/>
    <col min="14062" max="14062" width="18.140625" style="16" customWidth="1"/>
    <col min="14063" max="14063" width="20.28515625" style="16" bestFit="1" customWidth="1"/>
    <col min="14064" max="14064" width="19.140625" style="16" customWidth="1"/>
    <col min="14065" max="14065" width="11.42578125" style="16" customWidth="1"/>
    <col min="14066" max="14069" width="0" style="16" hidden="1" customWidth="1"/>
    <col min="14070" max="14312" width="11.42578125" style="16"/>
    <col min="14313" max="14313" width="40.85546875" style="16" customWidth="1"/>
    <col min="14314" max="14314" width="8.5703125" style="16" bestFit="1" customWidth="1"/>
    <col min="14315" max="14315" width="6.7109375" style="16" customWidth="1"/>
    <col min="14316" max="14316" width="13" style="16" customWidth="1"/>
    <col min="14317" max="14317" width="13.42578125" style="16" customWidth="1"/>
    <col min="14318" max="14318" width="18.140625" style="16" customWidth="1"/>
    <col min="14319" max="14319" width="20.28515625" style="16" bestFit="1" customWidth="1"/>
    <col min="14320" max="14320" width="19.140625" style="16" customWidth="1"/>
    <col min="14321" max="14321" width="11.42578125" style="16" customWidth="1"/>
    <col min="14322" max="14325" width="0" style="16" hidden="1" customWidth="1"/>
    <col min="14326" max="14568" width="11.42578125" style="16"/>
    <col min="14569" max="14569" width="40.85546875" style="16" customWidth="1"/>
    <col min="14570" max="14570" width="8.5703125" style="16" bestFit="1" customWidth="1"/>
    <col min="14571" max="14571" width="6.7109375" style="16" customWidth="1"/>
    <col min="14572" max="14572" width="13" style="16" customWidth="1"/>
    <col min="14573" max="14573" width="13.42578125" style="16" customWidth="1"/>
    <col min="14574" max="14574" width="18.140625" style="16" customWidth="1"/>
    <col min="14575" max="14575" width="20.28515625" style="16" bestFit="1" customWidth="1"/>
    <col min="14576" max="14576" width="19.140625" style="16" customWidth="1"/>
    <col min="14577" max="14577" width="11.42578125" style="16" customWidth="1"/>
    <col min="14578" max="14581" width="0" style="16" hidden="1" customWidth="1"/>
    <col min="14582" max="14824" width="11.42578125" style="16"/>
    <col min="14825" max="14825" width="40.85546875" style="16" customWidth="1"/>
    <col min="14826" max="14826" width="8.5703125" style="16" bestFit="1" customWidth="1"/>
    <col min="14827" max="14827" width="6.7109375" style="16" customWidth="1"/>
    <col min="14828" max="14828" width="13" style="16" customWidth="1"/>
    <col min="14829" max="14829" width="13.42578125" style="16" customWidth="1"/>
    <col min="14830" max="14830" width="18.140625" style="16" customWidth="1"/>
    <col min="14831" max="14831" width="20.28515625" style="16" bestFit="1" customWidth="1"/>
    <col min="14832" max="14832" width="19.140625" style="16" customWidth="1"/>
    <col min="14833" max="14833" width="11.42578125" style="16" customWidth="1"/>
    <col min="14834" max="14837" width="0" style="16" hidden="1" customWidth="1"/>
    <col min="14838" max="15080" width="11.42578125" style="16"/>
    <col min="15081" max="15081" width="40.85546875" style="16" customWidth="1"/>
    <col min="15082" max="15082" width="8.5703125" style="16" bestFit="1" customWidth="1"/>
    <col min="15083" max="15083" width="6.7109375" style="16" customWidth="1"/>
    <col min="15084" max="15084" width="13" style="16" customWidth="1"/>
    <col min="15085" max="15085" width="13.42578125" style="16" customWidth="1"/>
    <col min="15086" max="15086" width="18.140625" style="16" customWidth="1"/>
    <col min="15087" max="15087" width="20.28515625" style="16" bestFit="1" customWidth="1"/>
    <col min="15088" max="15088" width="19.140625" style="16" customWidth="1"/>
    <col min="15089" max="15089" width="11.42578125" style="16" customWidth="1"/>
    <col min="15090" max="15093" width="0" style="16" hidden="1" customWidth="1"/>
    <col min="15094" max="15336" width="11.42578125" style="16"/>
    <col min="15337" max="15337" width="40.85546875" style="16" customWidth="1"/>
    <col min="15338" max="15338" width="8.5703125" style="16" bestFit="1" customWidth="1"/>
    <col min="15339" max="15339" width="6.7109375" style="16" customWidth="1"/>
    <col min="15340" max="15340" width="13" style="16" customWidth="1"/>
    <col min="15341" max="15341" width="13.42578125" style="16" customWidth="1"/>
    <col min="15342" max="15342" width="18.140625" style="16" customWidth="1"/>
    <col min="15343" max="15343" width="20.28515625" style="16" bestFit="1" customWidth="1"/>
    <col min="15344" max="15344" width="19.140625" style="16" customWidth="1"/>
    <col min="15345" max="15345" width="11.42578125" style="16" customWidth="1"/>
    <col min="15346" max="15349" width="0" style="16" hidden="1" customWidth="1"/>
    <col min="15350" max="15592" width="11.42578125" style="16"/>
    <col min="15593" max="15593" width="40.85546875" style="16" customWidth="1"/>
    <col min="15594" max="15594" width="8.5703125" style="16" bestFit="1" customWidth="1"/>
    <col min="15595" max="15595" width="6.7109375" style="16" customWidth="1"/>
    <col min="15596" max="15596" width="13" style="16" customWidth="1"/>
    <col min="15597" max="15597" width="13.42578125" style="16" customWidth="1"/>
    <col min="15598" max="15598" width="18.140625" style="16" customWidth="1"/>
    <col min="15599" max="15599" width="20.28515625" style="16" bestFit="1" customWidth="1"/>
    <col min="15600" max="15600" width="19.140625" style="16" customWidth="1"/>
    <col min="15601" max="15601" width="11.42578125" style="16" customWidth="1"/>
    <col min="15602" max="15605" width="0" style="16" hidden="1" customWidth="1"/>
    <col min="15606" max="15848" width="11.42578125" style="16"/>
    <col min="15849" max="15849" width="40.85546875" style="16" customWidth="1"/>
    <col min="15850" max="15850" width="8.5703125" style="16" bestFit="1" customWidth="1"/>
    <col min="15851" max="15851" width="6.7109375" style="16" customWidth="1"/>
    <col min="15852" max="15852" width="13" style="16" customWidth="1"/>
    <col min="15853" max="15853" width="13.42578125" style="16" customWidth="1"/>
    <col min="15854" max="15854" width="18.140625" style="16" customWidth="1"/>
    <col min="15855" max="15855" width="20.28515625" style="16" bestFit="1" customWidth="1"/>
    <col min="15856" max="15856" width="19.140625" style="16" customWidth="1"/>
    <col min="15857" max="15857" width="11.42578125" style="16" customWidth="1"/>
    <col min="15858" max="15861" width="0" style="16" hidden="1" customWidth="1"/>
    <col min="15862" max="16104" width="11.42578125" style="16"/>
    <col min="16105" max="16105" width="40.85546875" style="16" customWidth="1"/>
    <col min="16106" max="16106" width="8.5703125" style="16" bestFit="1" customWidth="1"/>
    <col min="16107" max="16107" width="6.7109375" style="16" customWidth="1"/>
    <col min="16108" max="16108" width="13" style="16" customWidth="1"/>
    <col min="16109" max="16109" width="13.42578125" style="16" customWidth="1"/>
    <col min="16110" max="16110" width="18.140625" style="16" customWidth="1"/>
    <col min="16111" max="16111" width="20.28515625" style="16" bestFit="1" customWidth="1"/>
    <col min="16112" max="16112" width="19.140625" style="16" customWidth="1"/>
    <col min="16113" max="16113" width="11.42578125" style="16" customWidth="1"/>
    <col min="16114" max="16117" width="0" style="16" hidden="1" customWidth="1"/>
    <col min="16118" max="16384" width="11.42578125" style="16"/>
  </cols>
  <sheetData>
    <row r="1" spans="1:9" ht="50.25" customHeight="1" x14ac:dyDescent="0.3"/>
    <row r="2" spans="1:9" ht="50.25" customHeight="1" x14ac:dyDescent="0.3"/>
    <row r="3" spans="1:9" ht="49.5" customHeight="1" x14ac:dyDescent="0.3">
      <c r="A3" s="69" t="s">
        <v>62</v>
      </c>
      <c r="B3" s="69"/>
      <c r="C3" s="69"/>
      <c r="D3" s="69"/>
      <c r="E3" s="69"/>
      <c r="F3" s="69"/>
      <c r="G3" s="69"/>
      <c r="H3" s="69"/>
      <c r="I3" s="69"/>
    </row>
    <row r="4" spans="1:9" ht="49.5" customHeight="1" x14ac:dyDescent="0.3">
      <c r="A4" s="69" t="s">
        <v>21</v>
      </c>
      <c r="B4" s="69"/>
      <c r="C4" s="69"/>
      <c r="D4" s="69"/>
      <c r="E4" s="69"/>
      <c r="F4" s="69"/>
      <c r="G4" s="69"/>
      <c r="H4" s="69"/>
      <c r="I4" s="69"/>
    </row>
    <row r="5" spans="1:9" ht="69" customHeight="1" x14ac:dyDescent="0.3">
      <c r="A5" s="79" t="s">
        <v>22</v>
      </c>
      <c r="B5" s="79"/>
      <c r="C5" s="79"/>
      <c r="D5" s="79"/>
      <c r="E5" s="79"/>
      <c r="F5" s="79"/>
      <c r="G5" s="79"/>
      <c r="H5" s="79"/>
      <c r="I5" s="79"/>
    </row>
    <row r="6" spans="1:9" ht="28.5" customHeight="1" x14ac:dyDescent="0.3">
      <c r="A6" s="80"/>
      <c r="B6" s="80"/>
      <c r="C6" s="80"/>
      <c r="D6" s="80"/>
      <c r="E6" s="80"/>
      <c r="F6" s="80"/>
      <c r="G6" s="80"/>
      <c r="H6" s="80"/>
      <c r="I6" s="80"/>
    </row>
    <row r="7" spans="1:9" ht="23.25" customHeight="1" x14ac:dyDescent="0.3">
      <c r="A7" s="81" t="s">
        <v>23</v>
      </c>
      <c r="B7" s="83" t="s">
        <v>24</v>
      </c>
      <c r="C7" s="83" t="s">
        <v>25</v>
      </c>
      <c r="D7" s="83" t="s">
        <v>26</v>
      </c>
      <c r="E7" s="83" t="s">
        <v>27</v>
      </c>
      <c r="F7" s="74" t="s">
        <v>28</v>
      </c>
      <c r="G7" s="74" t="s">
        <v>29</v>
      </c>
      <c r="H7" s="74" t="s">
        <v>30</v>
      </c>
      <c r="I7" s="74" t="s">
        <v>31</v>
      </c>
    </row>
    <row r="8" spans="1:9" ht="47.25" customHeight="1" x14ac:dyDescent="0.3">
      <c r="A8" s="82"/>
      <c r="B8" s="84"/>
      <c r="C8" s="84"/>
      <c r="D8" s="84"/>
      <c r="E8" s="84"/>
      <c r="F8" s="75"/>
      <c r="G8" s="75"/>
      <c r="H8" s="75"/>
      <c r="I8" s="75"/>
    </row>
    <row r="9" spans="1:9" ht="33" customHeight="1" x14ac:dyDescent="0.3">
      <c r="A9" s="17" t="s">
        <v>32</v>
      </c>
      <c r="B9" s="18" t="s">
        <v>33</v>
      </c>
      <c r="C9" s="18">
        <v>1</v>
      </c>
      <c r="D9" s="19">
        <v>0.50393266968325801</v>
      </c>
      <c r="E9" s="18">
        <v>8</v>
      </c>
      <c r="F9" s="20"/>
      <c r="G9" s="76"/>
      <c r="H9" s="20">
        <f t="shared" ref="H9:H19" si="0">$G$9*F9*D9*C9</f>
        <v>0</v>
      </c>
      <c r="I9" s="21">
        <f>H9*E9</f>
        <v>0</v>
      </c>
    </row>
    <row r="10" spans="1:9" ht="31.5" customHeight="1" x14ac:dyDescent="0.3">
      <c r="A10" s="17" t="s">
        <v>34</v>
      </c>
      <c r="B10" s="18" t="s">
        <v>33</v>
      </c>
      <c r="C10" s="18">
        <v>1</v>
      </c>
      <c r="D10" s="19">
        <v>1</v>
      </c>
      <c r="E10" s="18">
        <v>8</v>
      </c>
      <c r="F10" s="20"/>
      <c r="G10" s="76"/>
      <c r="H10" s="20">
        <f t="shared" si="0"/>
        <v>0</v>
      </c>
      <c r="I10" s="21">
        <f t="shared" ref="I10:I19" si="1">H10*E10</f>
        <v>0</v>
      </c>
    </row>
    <row r="11" spans="1:9" ht="31.5" customHeight="1" x14ac:dyDescent="0.3">
      <c r="A11" s="17" t="s">
        <v>35</v>
      </c>
      <c r="B11" s="18" t="s">
        <v>33</v>
      </c>
      <c r="C11" s="18">
        <v>1</v>
      </c>
      <c r="D11" s="19">
        <v>1</v>
      </c>
      <c r="E11" s="18">
        <v>8</v>
      </c>
      <c r="F11" s="20"/>
      <c r="G11" s="76"/>
      <c r="H11" s="20">
        <f t="shared" si="0"/>
        <v>0</v>
      </c>
      <c r="I11" s="21">
        <f t="shared" si="1"/>
        <v>0</v>
      </c>
    </row>
    <row r="12" spans="1:9" ht="31.5" customHeight="1" x14ac:dyDescent="0.3">
      <c r="A12" s="17" t="s">
        <v>36</v>
      </c>
      <c r="B12" s="18" t="s">
        <v>33</v>
      </c>
      <c r="C12" s="18">
        <v>1</v>
      </c>
      <c r="D12" s="19">
        <v>0.4</v>
      </c>
      <c r="E12" s="18">
        <v>8</v>
      </c>
      <c r="F12" s="20"/>
      <c r="G12" s="76"/>
      <c r="H12" s="20">
        <f t="shared" si="0"/>
        <v>0</v>
      </c>
      <c r="I12" s="21">
        <f t="shared" si="1"/>
        <v>0</v>
      </c>
    </row>
    <row r="13" spans="1:9" ht="31.5" customHeight="1" x14ac:dyDescent="0.3">
      <c r="A13" s="17" t="s">
        <v>37</v>
      </c>
      <c r="B13" s="18" t="s">
        <v>33</v>
      </c>
      <c r="C13" s="18">
        <v>1</v>
      </c>
      <c r="D13" s="19">
        <f>+D12</f>
        <v>0.4</v>
      </c>
      <c r="E13" s="18">
        <v>8</v>
      </c>
      <c r="F13" s="20"/>
      <c r="G13" s="76"/>
      <c r="H13" s="20">
        <f t="shared" si="0"/>
        <v>0</v>
      </c>
      <c r="I13" s="21">
        <f t="shared" si="1"/>
        <v>0</v>
      </c>
    </row>
    <row r="14" spans="1:9" ht="31.5" customHeight="1" x14ac:dyDescent="0.3">
      <c r="A14" s="17" t="s">
        <v>38</v>
      </c>
      <c r="B14" s="18" t="s">
        <v>33</v>
      </c>
      <c r="C14" s="18">
        <v>1</v>
      </c>
      <c r="D14" s="19">
        <v>0.6</v>
      </c>
      <c r="E14" s="18">
        <v>8</v>
      </c>
      <c r="F14" s="20"/>
      <c r="G14" s="76"/>
      <c r="H14" s="20">
        <f t="shared" si="0"/>
        <v>0</v>
      </c>
      <c r="I14" s="21">
        <f t="shared" si="1"/>
        <v>0</v>
      </c>
    </row>
    <row r="15" spans="1:9" ht="31.5" customHeight="1" x14ac:dyDescent="0.3">
      <c r="A15" s="17" t="s">
        <v>39</v>
      </c>
      <c r="B15" s="18" t="s">
        <v>33</v>
      </c>
      <c r="C15" s="18">
        <v>1</v>
      </c>
      <c r="D15" s="19">
        <f>+D14</f>
        <v>0.6</v>
      </c>
      <c r="E15" s="18">
        <v>8</v>
      </c>
      <c r="F15" s="20"/>
      <c r="G15" s="76"/>
      <c r="H15" s="20">
        <f t="shared" si="0"/>
        <v>0</v>
      </c>
      <c r="I15" s="21">
        <f t="shared" si="1"/>
        <v>0</v>
      </c>
    </row>
    <row r="16" spans="1:9" ht="31.5" customHeight="1" x14ac:dyDescent="0.3">
      <c r="A16" s="17" t="s">
        <v>40</v>
      </c>
      <c r="B16" s="18" t="s">
        <v>33</v>
      </c>
      <c r="C16" s="18">
        <v>1</v>
      </c>
      <c r="D16" s="19">
        <f>+D15</f>
        <v>0.6</v>
      </c>
      <c r="E16" s="18">
        <v>8</v>
      </c>
      <c r="F16" s="20"/>
      <c r="G16" s="76"/>
      <c r="H16" s="20">
        <f t="shared" si="0"/>
        <v>0</v>
      </c>
      <c r="I16" s="21">
        <f t="shared" si="1"/>
        <v>0</v>
      </c>
    </row>
    <row r="17" spans="1:9" ht="31.5" customHeight="1" x14ac:dyDescent="0.3">
      <c r="A17" s="17" t="s">
        <v>41</v>
      </c>
      <c r="B17" s="18" t="s">
        <v>33</v>
      </c>
      <c r="C17" s="18">
        <v>1</v>
      </c>
      <c r="D17" s="19">
        <v>1</v>
      </c>
      <c r="E17" s="18">
        <v>8</v>
      </c>
      <c r="F17" s="20"/>
      <c r="G17" s="76"/>
      <c r="H17" s="20">
        <f t="shared" si="0"/>
        <v>0</v>
      </c>
      <c r="I17" s="21">
        <f t="shared" si="1"/>
        <v>0</v>
      </c>
    </row>
    <row r="18" spans="1:9" ht="31.5" customHeight="1" x14ac:dyDescent="0.3">
      <c r="A18" s="17" t="s">
        <v>42</v>
      </c>
      <c r="B18" s="18" t="s">
        <v>33</v>
      </c>
      <c r="C18" s="18">
        <v>1</v>
      </c>
      <c r="D18" s="19">
        <v>0.5</v>
      </c>
      <c r="E18" s="18">
        <f>+E17</f>
        <v>8</v>
      </c>
      <c r="F18" s="20"/>
      <c r="G18" s="76"/>
      <c r="H18" s="20">
        <f t="shared" si="0"/>
        <v>0</v>
      </c>
      <c r="I18" s="21">
        <f t="shared" si="1"/>
        <v>0</v>
      </c>
    </row>
    <row r="19" spans="1:9" ht="31.5" customHeight="1" x14ac:dyDescent="0.3">
      <c r="A19" s="17" t="s">
        <v>43</v>
      </c>
      <c r="B19" s="18" t="s">
        <v>33</v>
      </c>
      <c r="C19" s="18">
        <v>1</v>
      </c>
      <c r="D19" s="19">
        <v>0.2</v>
      </c>
      <c r="E19" s="18">
        <v>8</v>
      </c>
      <c r="F19" s="20"/>
      <c r="G19" s="76"/>
      <c r="H19" s="20">
        <f t="shared" si="0"/>
        <v>0</v>
      </c>
      <c r="I19" s="21">
        <f t="shared" si="1"/>
        <v>0</v>
      </c>
    </row>
    <row r="20" spans="1:9" ht="24.75" customHeight="1" x14ac:dyDescent="0.3">
      <c r="A20" s="77" t="s">
        <v>44</v>
      </c>
      <c r="B20" s="77"/>
      <c r="C20" s="77"/>
      <c r="D20" s="77"/>
      <c r="E20" s="77"/>
      <c r="F20" s="77"/>
      <c r="G20" s="77"/>
      <c r="H20" s="77"/>
      <c r="I20" s="22">
        <f>ROUND(SUM(I9:I19),1)</f>
        <v>0</v>
      </c>
    </row>
    <row r="21" spans="1:9" s="24" customFormat="1" x14ac:dyDescent="0.3">
      <c r="A21" s="25" t="s">
        <v>45</v>
      </c>
      <c r="B21" s="78" t="s">
        <v>46</v>
      </c>
      <c r="C21" s="78"/>
      <c r="D21" s="78" t="s">
        <v>47</v>
      </c>
      <c r="E21" s="78"/>
      <c r="F21" s="26" t="s">
        <v>48</v>
      </c>
      <c r="G21" s="26"/>
      <c r="H21" s="26"/>
      <c r="I21" s="26"/>
    </row>
    <row r="22" spans="1:9" s="24" customFormat="1" x14ac:dyDescent="0.3">
      <c r="A22" s="27" t="s">
        <v>49</v>
      </c>
      <c r="B22" s="71"/>
      <c r="C22" s="72"/>
      <c r="D22" s="72"/>
      <c r="E22" s="72"/>
      <c r="F22" s="28"/>
      <c r="G22" s="29"/>
      <c r="H22" s="29"/>
      <c r="I22" s="20"/>
    </row>
    <row r="23" spans="1:9" s="24" customFormat="1" ht="34.5" customHeight="1" x14ac:dyDescent="0.3">
      <c r="A23" s="17" t="s">
        <v>50</v>
      </c>
      <c r="B23" s="71" t="s">
        <v>51</v>
      </c>
      <c r="C23" s="72"/>
      <c r="D23" s="72">
        <v>8</v>
      </c>
      <c r="E23" s="72"/>
      <c r="F23" s="20"/>
      <c r="G23" s="20"/>
      <c r="H23" s="20"/>
      <c r="I23" s="20">
        <f t="shared" ref="I23:I28" si="2">+F23*D23</f>
        <v>0</v>
      </c>
    </row>
    <row r="24" spans="1:9" s="24" customFormat="1" ht="34.5" customHeight="1" x14ac:dyDescent="0.3">
      <c r="A24" s="17" t="s">
        <v>52</v>
      </c>
      <c r="B24" s="71" t="s">
        <v>51</v>
      </c>
      <c r="C24" s="72"/>
      <c r="D24" s="72">
        <v>8</v>
      </c>
      <c r="E24" s="72"/>
      <c r="F24" s="20"/>
      <c r="G24" s="20"/>
      <c r="H24" s="20"/>
      <c r="I24" s="20">
        <f t="shared" si="2"/>
        <v>0</v>
      </c>
    </row>
    <row r="25" spans="1:9" s="24" customFormat="1" ht="31.5" customHeight="1" x14ac:dyDescent="0.3">
      <c r="A25" s="17" t="s">
        <v>53</v>
      </c>
      <c r="B25" s="71" t="s">
        <v>51</v>
      </c>
      <c r="C25" s="72"/>
      <c r="D25" s="72">
        <v>8</v>
      </c>
      <c r="E25" s="72"/>
      <c r="F25" s="20"/>
      <c r="G25" s="20"/>
      <c r="H25" s="20"/>
      <c r="I25" s="20">
        <f t="shared" si="2"/>
        <v>0</v>
      </c>
    </row>
    <row r="26" spans="1:9" s="24" customFormat="1" ht="35.25" customHeight="1" x14ac:dyDescent="0.3">
      <c r="A26" s="17" t="s">
        <v>63</v>
      </c>
      <c r="B26" s="71" t="s">
        <v>51</v>
      </c>
      <c r="C26" s="72"/>
      <c r="D26" s="72">
        <v>8</v>
      </c>
      <c r="E26" s="72"/>
      <c r="F26" s="20"/>
      <c r="G26" s="20"/>
      <c r="H26" s="20"/>
      <c r="I26" s="20">
        <f t="shared" si="2"/>
        <v>0</v>
      </c>
    </row>
    <row r="27" spans="1:9" s="24" customFormat="1" ht="27.75" customHeight="1" x14ac:dyDescent="0.3">
      <c r="A27" s="17" t="s">
        <v>54</v>
      </c>
      <c r="B27" s="71" t="s">
        <v>51</v>
      </c>
      <c r="C27" s="72"/>
      <c r="D27" s="72">
        <v>8</v>
      </c>
      <c r="E27" s="72"/>
      <c r="F27" s="20"/>
      <c r="G27" s="20"/>
      <c r="H27" s="20"/>
      <c r="I27" s="20">
        <f t="shared" si="2"/>
        <v>0</v>
      </c>
    </row>
    <row r="28" spans="1:9" s="24" customFormat="1" ht="27.75" customHeight="1" x14ac:dyDescent="0.3">
      <c r="A28" s="17" t="s">
        <v>55</v>
      </c>
      <c r="B28" s="71" t="s">
        <v>51</v>
      </c>
      <c r="C28" s="72"/>
      <c r="D28" s="72">
        <v>8</v>
      </c>
      <c r="E28" s="72"/>
      <c r="F28" s="20"/>
      <c r="G28" s="20"/>
      <c r="H28" s="20"/>
      <c r="I28" s="20">
        <f t="shared" si="2"/>
        <v>0</v>
      </c>
    </row>
    <row r="29" spans="1:9" s="24" customFormat="1" ht="21.75" customHeight="1" x14ac:dyDescent="0.3">
      <c r="A29" s="73" t="s">
        <v>56</v>
      </c>
      <c r="B29" s="73"/>
      <c r="C29" s="73"/>
      <c r="D29" s="73"/>
      <c r="E29" s="73"/>
      <c r="F29" s="73"/>
      <c r="G29" s="73"/>
      <c r="H29" s="73"/>
      <c r="I29" s="22">
        <f>ROUND(SUM(I23:I28),1)</f>
        <v>0</v>
      </c>
    </row>
    <row r="30" spans="1:9" s="24" customFormat="1" ht="21.75" customHeight="1" x14ac:dyDescent="0.3">
      <c r="A30" s="70" t="s">
        <v>57</v>
      </c>
      <c r="B30" s="70"/>
      <c r="C30" s="70"/>
      <c r="D30" s="70"/>
      <c r="E30" s="70"/>
      <c r="F30" s="70"/>
      <c r="G30" s="70"/>
      <c r="H30" s="70"/>
      <c r="I30" s="22">
        <f>I29+I20</f>
        <v>0</v>
      </c>
    </row>
    <row r="31" spans="1:9" s="24" customFormat="1" ht="21.75" customHeight="1" x14ac:dyDescent="0.3">
      <c r="A31" s="70" t="s">
        <v>58</v>
      </c>
      <c r="B31" s="70"/>
      <c r="C31" s="70"/>
      <c r="D31" s="70"/>
      <c r="E31" s="70"/>
      <c r="F31" s="70"/>
      <c r="G31" s="70"/>
      <c r="H31" s="70"/>
      <c r="I31" s="22">
        <f>+I30*0.19</f>
        <v>0</v>
      </c>
    </row>
    <row r="32" spans="1:9" s="24" customFormat="1" ht="21.75" customHeight="1" x14ac:dyDescent="0.3">
      <c r="A32" s="70" t="s">
        <v>59</v>
      </c>
      <c r="B32" s="70"/>
      <c r="C32" s="70"/>
      <c r="D32" s="70"/>
      <c r="E32" s="70"/>
      <c r="F32" s="70"/>
      <c r="G32" s="70"/>
      <c r="H32" s="70"/>
      <c r="I32" s="22">
        <f>I31+I30</f>
        <v>0</v>
      </c>
    </row>
    <row r="33" spans="1:9" ht="21.75" customHeight="1" x14ac:dyDescent="0.3">
      <c r="A33" s="70" t="s">
        <v>60</v>
      </c>
      <c r="B33" s="70"/>
      <c r="C33" s="70"/>
      <c r="D33" s="70"/>
      <c r="E33" s="70"/>
      <c r="F33" s="70"/>
      <c r="G33" s="70"/>
      <c r="H33" s="70"/>
      <c r="I33" s="22">
        <f>+I34-I32</f>
        <v>0</v>
      </c>
    </row>
    <row r="34" spans="1:9" ht="21.75" customHeight="1" x14ac:dyDescent="0.3">
      <c r="A34" s="70" t="s">
        <v>61</v>
      </c>
      <c r="B34" s="70"/>
      <c r="C34" s="70"/>
      <c r="D34" s="70"/>
      <c r="E34" s="70"/>
      <c r="F34" s="70"/>
      <c r="G34" s="70"/>
      <c r="H34" s="70"/>
      <c r="I34" s="22">
        <f>+ROUND(I32,0)</f>
        <v>0</v>
      </c>
    </row>
    <row r="35" spans="1:9" x14ac:dyDescent="0.3">
      <c r="A35" s="30"/>
      <c r="B35" s="31"/>
      <c r="C35" s="31"/>
      <c r="D35" s="31"/>
      <c r="E35" s="31"/>
      <c r="F35" s="32"/>
      <c r="G35" s="32"/>
      <c r="H35" s="32"/>
      <c r="I35" s="33"/>
    </row>
  </sheetData>
  <mergeCells count="37">
    <mergeCell ref="A4:I4"/>
    <mergeCell ref="A5:I5"/>
    <mergeCell ref="A6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G9:G19"/>
    <mergeCell ref="A20:H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A3:I3"/>
    <mergeCell ref="A33:H33"/>
    <mergeCell ref="A34:H34"/>
    <mergeCell ref="B28:C28"/>
    <mergeCell ref="D28:E28"/>
    <mergeCell ref="A29:H29"/>
    <mergeCell ref="A30:H30"/>
    <mergeCell ref="A31:H31"/>
    <mergeCell ref="A32:H32"/>
  </mergeCells>
  <pageMargins left="0.7" right="0.7" top="0.75" bottom="0.75" header="0.3" footer="0.3"/>
  <pageSetup paperSize="2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zoomScaleNormal="100" zoomScaleSheetLayoutView="40" workbookViewId="0">
      <selection activeCell="L53" sqref="L53"/>
    </sheetView>
  </sheetViews>
  <sheetFormatPr baseColWidth="10" defaultRowHeight="15" x14ac:dyDescent="0.25"/>
  <cols>
    <col min="9" max="9" width="14.85546875" customWidth="1"/>
    <col min="259" max="259" width="14.85546875" customWidth="1"/>
    <col min="260" max="262" width="0" hidden="1" customWidth="1"/>
    <col min="515" max="515" width="14.85546875" customWidth="1"/>
    <col min="516" max="518" width="0" hidden="1" customWidth="1"/>
    <col min="771" max="771" width="14.85546875" customWidth="1"/>
    <col min="772" max="774" width="0" hidden="1" customWidth="1"/>
    <col min="1027" max="1027" width="14.85546875" customWidth="1"/>
    <col min="1028" max="1030" width="0" hidden="1" customWidth="1"/>
    <col min="1283" max="1283" width="14.85546875" customWidth="1"/>
    <col min="1284" max="1286" width="0" hidden="1" customWidth="1"/>
    <col min="1539" max="1539" width="14.85546875" customWidth="1"/>
    <col min="1540" max="1542" width="0" hidden="1" customWidth="1"/>
    <col min="1795" max="1795" width="14.85546875" customWidth="1"/>
    <col min="1796" max="1798" width="0" hidden="1" customWidth="1"/>
    <col min="2051" max="2051" width="14.85546875" customWidth="1"/>
    <col min="2052" max="2054" width="0" hidden="1" customWidth="1"/>
    <col min="2307" max="2307" width="14.85546875" customWidth="1"/>
    <col min="2308" max="2310" width="0" hidden="1" customWidth="1"/>
    <col min="2563" max="2563" width="14.85546875" customWidth="1"/>
    <col min="2564" max="2566" width="0" hidden="1" customWidth="1"/>
    <col min="2819" max="2819" width="14.85546875" customWidth="1"/>
    <col min="2820" max="2822" width="0" hidden="1" customWidth="1"/>
    <col min="3075" max="3075" width="14.85546875" customWidth="1"/>
    <col min="3076" max="3078" width="0" hidden="1" customWidth="1"/>
    <col min="3331" max="3331" width="14.85546875" customWidth="1"/>
    <col min="3332" max="3334" width="0" hidden="1" customWidth="1"/>
    <col min="3587" max="3587" width="14.85546875" customWidth="1"/>
    <col min="3588" max="3590" width="0" hidden="1" customWidth="1"/>
    <col min="3843" max="3843" width="14.85546875" customWidth="1"/>
    <col min="3844" max="3846" width="0" hidden="1" customWidth="1"/>
    <col min="4099" max="4099" width="14.85546875" customWidth="1"/>
    <col min="4100" max="4102" width="0" hidden="1" customWidth="1"/>
    <col min="4355" max="4355" width="14.85546875" customWidth="1"/>
    <col min="4356" max="4358" width="0" hidden="1" customWidth="1"/>
    <col min="4611" max="4611" width="14.85546875" customWidth="1"/>
    <col min="4612" max="4614" width="0" hidden="1" customWidth="1"/>
    <col min="4867" max="4867" width="14.85546875" customWidth="1"/>
    <col min="4868" max="4870" width="0" hidden="1" customWidth="1"/>
    <col min="5123" max="5123" width="14.85546875" customWidth="1"/>
    <col min="5124" max="5126" width="0" hidden="1" customWidth="1"/>
    <col min="5379" max="5379" width="14.85546875" customWidth="1"/>
    <col min="5380" max="5382" width="0" hidden="1" customWidth="1"/>
    <col min="5635" max="5635" width="14.85546875" customWidth="1"/>
    <col min="5636" max="5638" width="0" hidden="1" customWidth="1"/>
    <col min="5891" max="5891" width="14.85546875" customWidth="1"/>
    <col min="5892" max="5894" width="0" hidden="1" customWidth="1"/>
    <col min="6147" max="6147" width="14.85546875" customWidth="1"/>
    <col min="6148" max="6150" width="0" hidden="1" customWidth="1"/>
    <col min="6403" max="6403" width="14.85546875" customWidth="1"/>
    <col min="6404" max="6406" width="0" hidden="1" customWidth="1"/>
    <col min="6659" max="6659" width="14.85546875" customWidth="1"/>
    <col min="6660" max="6662" width="0" hidden="1" customWidth="1"/>
    <col min="6915" max="6915" width="14.85546875" customWidth="1"/>
    <col min="6916" max="6918" width="0" hidden="1" customWidth="1"/>
    <col min="7171" max="7171" width="14.85546875" customWidth="1"/>
    <col min="7172" max="7174" width="0" hidden="1" customWidth="1"/>
    <col min="7427" max="7427" width="14.85546875" customWidth="1"/>
    <col min="7428" max="7430" width="0" hidden="1" customWidth="1"/>
    <col min="7683" max="7683" width="14.85546875" customWidth="1"/>
    <col min="7684" max="7686" width="0" hidden="1" customWidth="1"/>
    <col min="7939" max="7939" width="14.85546875" customWidth="1"/>
    <col min="7940" max="7942" width="0" hidden="1" customWidth="1"/>
    <col min="8195" max="8195" width="14.85546875" customWidth="1"/>
    <col min="8196" max="8198" width="0" hidden="1" customWidth="1"/>
    <col min="8451" max="8451" width="14.85546875" customWidth="1"/>
    <col min="8452" max="8454" width="0" hidden="1" customWidth="1"/>
    <col min="8707" max="8707" width="14.85546875" customWidth="1"/>
    <col min="8708" max="8710" width="0" hidden="1" customWidth="1"/>
    <col min="8963" max="8963" width="14.85546875" customWidth="1"/>
    <col min="8964" max="8966" width="0" hidden="1" customWidth="1"/>
    <col min="9219" max="9219" width="14.85546875" customWidth="1"/>
    <col min="9220" max="9222" width="0" hidden="1" customWidth="1"/>
    <col min="9475" max="9475" width="14.85546875" customWidth="1"/>
    <col min="9476" max="9478" width="0" hidden="1" customWidth="1"/>
    <col min="9731" max="9731" width="14.85546875" customWidth="1"/>
    <col min="9732" max="9734" width="0" hidden="1" customWidth="1"/>
    <col min="9987" max="9987" width="14.85546875" customWidth="1"/>
    <col min="9988" max="9990" width="0" hidden="1" customWidth="1"/>
    <col min="10243" max="10243" width="14.85546875" customWidth="1"/>
    <col min="10244" max="10246" width="0" hidden="1" customWidth="1"/>
    <col min="10499" max="10499" width="14.85546875" customWidth="1"/>
    <col min="10500" max="10502" width="0" hidden="1" customWidth="1"/>
    <col min="10755" max="10755" width="14.85546875" customWidth="1"/>
    <col min="10756" max="10758" width="0" hidden="1" customWidth="1"/>
    <col min="11011" max="11011" width="14.85546875" customWidth="1"/>
    <col min="11012" max="11014" width="0" hidden="1" customWidth="1"/>
    <col min="11267" max="11267" width="14.85546875" customWidth="1"/>
    <col min="11268" max="11270" width="0" hidden="1" customWidth="1"/>
    <col min="11523" max="11523" width="14.85546875" customWidth="1"/>
    <col min="11524" max="11526" width="0" hidden="1" customWidth="1"/>
    <col min="11779" max="11779" width="14.85546875" customWidth="1"/>
    <col min="11780" max="11782" width="0" hidden="1" customWidth="1"/>
    <col min="12035" max="12035" width="14.85546875" customWidth="1"/>
    <col min="12036" max="12038" width="0" hidden="1" customWidth="1"/>
    <col min="12291" max="12291" width="14.85546875" customWidth="1"/>
    <col min="12292" max="12294" width="0" hidden="1" customWidth="1"/>
    <col min="12547" max="12547" width="14.85546875" customWidth="1"/>
    <col min="12548" max="12550" width="0" hidden="1" customWidth="1"/>
    <col min="12803" max="12803" width="14.85546875" customWidth="1"/>
    <col min="12804" max="12806" width="0" hidden="1" customWidth="1"/>
    <col min="13059" max="13059" width="14.85546875" customWidth="1"/>
    <col min="13060" max="13062" width="0" hidden="1" customWidth="1"/>
    <col min="13315" max="13315" width="14.85546875" customWidth="1"/>
    <col min="13316" max="13318" width="0" hidden="1" customWidth="1"/>
    <col min="13571" max="13571" width="14.85546875" customWidth="1"/>
    <col min="13572" max="13574" width="0" hidden="1" customWidth="1"/>
    <col min="13827" max="13827" width="14.85546875" customWidth="1"/>
    <col min="13828" max="13830" width="0" hidden="1" customWidth="1"/>
    <col min="14083" max="14083" width="14.85546875" customWidth="1"/>
    <col min="14084" max="14086" width="0" hidden="1" customWidth="1"/>
    <col min="14339" max="14339" width="14.85546875" customWidth="1"/>
    <col min="14340" max="14342" width="0" hidden="1" customWidth="1"/>
    <col min="14595" max="14595" width="14.85546875" customWidth="1"/>
    <col min="14596" max="14598" width="0" hidden="1" customWidth="1"/>
    <col min="14851" max="14851" width="14.85546875" customWidth="1"/>
    <col min="14852" max="14854" width="0" hidden="1" customWidth="1"/>
    <col min="15107" max="15107" width="14.85546875" customWidth="1"/>
    <col min="15108" max="15110" width="0" hidden="1" customWidth="1"/>
    <col min="15363" max="15363" width="14.85546875" customWidth="1"/>
    <col min="15364" max="15366" width="0" hidden="1" customWidth="1"/>
    <col min="15619" max="15619" width="14.85546875" customWidth="1"/>
    <col min="15620" max="15622" width="0" hidden="1" customWidth="1"/>
    <col min="15875" max="15875" width="14.85546875" customWidth="1"/>
    <col min="15876" max="15878" width="0" hidden="1" customWidth="1"/>
    <col min="16131" max="16131" width="14.85546875" customWidth="1"/>
    <col min="16132" max="16134" width="0" hidden="1" customWidth="1"/>
  </cols>
  <sheetData>
    <row r="1" spans="1:9" ht="18" x14ac:dyDescent="0.25">
      <c r="A1" s="35"/>
      <c r="B1" s="35"/>
      <c r="C1" s="35"/>
      <c r="D1" s="35"/>
      <c r="E1" s="35"/>
      <c r="F1" s="35"/>
      <c r="G1" s="35"/>
      <c r="H1" s="35"/>
      <c r="I1" s="35"/>
    </row>
    <row r="2" spans="1:9" ht="18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ht="18" x14ac:dyDescent="0.25">
      <c r="A3" s="35"/>
      <c r="B3" s="35"/>
      <c r="C3" s="35"/>
      <c r="D3" s="35"/>
      <c r="E3" s="35"/>
      <c r="F3" s="35"/>
      <c r="G3" s="35"/>
      <c r="H3" s="35"/>
      <c r="I3" s="35"/>
    </row>
    <row r="5" spans="1:9" ht="18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9" ht="18" x14ac:dyDescent="0.25">
      <c r="A6" s="36"/>
      <c r="B6" s="36"/>
      <c r="C6" s="36"/>
      <c r="D6" s="36"/>
      <c r="E6" s="36"/>
      <c r="F6" s="36"/>
      <c r="G6" s="36"/>
      <c r="H6" s="36"/>
      <c r="I6" s="36"/>
    </row>
    <row r="7" spans="1:9" ht="18" x14ac:dyDescent="0.25">
      <c r="A7" s="90" t="s">
        <v>139</v>
      </c>
      <c r="B7" s="90"/>
      <c r="C7" s="90"/>
      <c r="D7" s="90"/>
      <c r="E7" s="90"/>
      <c r="F7" s="90"/>
      <c r="G7" s="90"/>
      <c r="H7" s="90"/>
      <c r="I7" s="90"/>
    </row>
    <row r="8" spans="1:9" ht="18" x14ac:dyDescent="0.25">
      <c r="A8" s="90" t="s">
        <v>138</v>
      </c>
      <c r="B8" s="90"/>
      <c r="C8" s="90"/>
      <c r="D8" s="90"/>
      <c r="E8" s="90"/>
      <c r="F8" s="90"/>
      <c r="G8" s="90"/>
      <c r="H8" s="90"/>
      <c r="I8" s="90"/>
    </row>
    <row r="9" spans="1:9" ht="18" x14ac:dyDescent="0.25">
      <c r="A9" s="37"/>
      <c r="B9" s="37"/>
      <c r="C9" s="37"/>
      <c r="D9" s="37"/>
      <c r="E9" s="37"/>
      <c r="F9" s="37"/>
      <c r="G9" s="37"/>
      <c r="H9" s="37"/>
      <c r="I9" s="37"/>
    </row>
    <row r="10" spans="1:9" ht="15.75" x14ac:dyDescent="0.25">
      <c r="A10" s="38"/>
      <c r="B10" s="39"/>
      <c r="C10" s="40" t="s">
        <v>64</v>
      </c>
      <c r="D10" s="41"/>
      <c r="E10" s="41"/>
      <c r="F10" s="41"/>
      <c r="G10" s="41"/>
      <c r="H10" s="42"/>
      <c r="I10" s="43" t="s">
        <v>65</v>
      </c>
    </row>
    <row r="11" spans="1:9" ht="15.75" x14ac:dyDescent="0.25">
      <c r="A11" s="44" t="s">
        <v>66</v>
      </c>
      <c r="B11" s="93" t="s">
        <v>67</v>
      </c>
      <c r="C11" s="94"/>
      <c r="D11" s="94"/>
      <c r="E11" s="94"/>
      <c r="F11" s="94"/>
      <c r="G11" s="94"/>
      <c r="H11" s="94"/>
      <c r="I11" s="94"/>
    </row>
    <row r="12" spans="1:9" ht="15.75" x14ac:dyDescent="0.25">
      <c r="A12" s="45"/>
      <c r="B12" s="39"/>
      <c r="C12" s="46"/>
      <c r="D12" s="46"/>
      <c r="E12" s="46"/>
      <c r="F12" s="47"/>
      <c r="G12" s="46"/>
      <c r="H12" s="48"/>
      <c r="I12" s="49"/>
    </row>
    <row r="13" spans="1:9" ht="15.75" x14ac:dyDescent="0.25">
      <c r="A13" s="50" t="s">
        <v>68</v>
      </c>
      <c r="B13" s="91" t="s">
        <v>69</v>
      </c>
      <c r="C13" s="86"/>
      <c r="D13" s="86"/>
      <c r="E13" s="86"/>
      <c r="F13" s="86"/>
      <c r="G13" s="86"/>
      <c r="H13" s="88"/>
      <c r="I13" s="51"/>
    </row>
    <row r="14" spans="1:9" ht="15.75" x14ac:dyDescent="0.25">
      <c r="A14" s="50" t="s">
        <v>70</v>
      </c>
      <c r="B14" s="91" t="s">
        <v>71</v>
      </c>
      <c r="C14" s="86"/>
      <c r="D14" s="86"/>
      <c r="E14" s="52">
        <v>1</v>
      </c>
      <c r="F14" s="53" t="s">
        <v>72</v>
      </c>
      <c r="G14" s="54"/>
      <c r="H14" s="55"/>
      <c r="I14" s="51"/>
    </row>
    <row r="15" spans="1:9" ht="15.75" x14ac:dyDescent="0.25">
      <c r="A15" s="50" t="s">
        <v>73</v>
      </c>
      <c r="B15" s="91" t="s">
        <v>74</v>
      </c>
      <c r="C15" s="86"/>
      <c r="D15" s="86"/>
      <c r="E15" s="52">
        <v>1</v>
      </c>
      <c r="F15" s="53" t="s">
        <v>72</v>
      </c>
      <c r="G15" s="54"/>
      <c r="H15" s="55"/>
      <c r="I15" s="51"/>
    </row>
    <row r="16" spans="1:9" ht="15.75" x14ac:dyDescent="0.25">
      <c r="A16" s="50" t="s">
        <v>75</v>
      </c>
      <c r="B16" s="91" t="s">
        <v>76</v>
      </c>
      <c r="C16" s="86"/>
      <c r="D16" s="86"/>
      <c r="E16" s="52">
        <v>0.01</v>
      </c>
      <c r="F16" s="53" t="s">
        <v>77</v>
      </c>
      <c r="G16" s="54"/>
      <c r="H16" s="55"/>
      <c r="I16" s="51"/>
    </row>
    <row r="17" spans="1:9" ht="15.75" x14ac:dyDescent="0.25">
      <c r="A17" s="50" t="s">
        <v>78</v>
      </c>
      <c r="B17" s="91" t="s">
        <v>79</v>
      </c>
      <c r="C17" s="86"/>
      <c r="D17" s="86"/>
      <c r="E17" s="86"/>
      <c r="F17" s="86"/>
      <c r="G17" s="86"/>
      <c r="H17" s="88"/>
      <c r="I17" s="51"/>
    </row>
    <row r="18" spans="1:9" ht="15.75" x14ac:dyDescent="0.25">
      <c r="A18" s="50" t="s">
        <v>80</v>
      </c>
      <c r="B18" s="91" t="s">
        <v>81</v>
      </c>
      <c r="C18" s="86"/>
      <c r="D18" s="86"/>
      <c r="E18" s="86"/>
      <c r="F18" s="86"/>
      <c r="G18" s="86"/>
      <c r="H18" s="88"/>
      <c r="I18" s="51"/>
    </row>
    <row r="19" spans="1:9" ht="15.75" x14ac:dyDescent="0.25">
      <c r="A19" s="50" t="s">
        <v>82</v>
      </c>
      <c r="B19" s="91" t="s">
        <v>83</v>
      </c>
      <c r="C19" s="86"/>
      <c r="D19" s="86"/>
      <c r="E19" s="86"/>
      <c r="F19" s="86"/>
      <c r="G19" s="86"/>
      <c r="H19" s="88"/>
      <c r="I19" s="51"/>
    </row>
    <row r="20" spans="1:9" ht="15.75" x14ac:dyDescent="0.25">
      <c r="A20" s="50" t="s">
        <v>84</v>
      </c>
      <c r="B20" s="91" t="s">
        <v>85</v>
      </c>
      <c r="C20" s="86"/>
      <c r="D20" s="86"/>
      <c r="E20" s="86"/>
      <c r="F20" s="86"/>
      <c r="G20" s="86"/>
      <c r="H20" s="88"/>
      <c r="I20" s="51"/>
    </row>
    <row r="21" spans="1:9" ht="15.75" x14ac:dyDescent="0.25">
      <c r="A21" s="50" t="s">
        <v>86</v>
      </c>
      <c r="B21" s="91" t="s">
        <v>87</v>
      </c>
      <c r="C21" s="86"/>
      <c r="D21" s="86"/>
      <c r="E21" s="86"/>
      <c r="F21" s="86"/>
      <c r="G21" s="86"/>
      <c r="H21" s="88"/>
      <c r="I21" s="51"/>
    </row>
    <row r="22" spans="1:9" ht="15.75" x14ac:dyDescent="0.25">
      <c r="A22" s="50" t="s">
        <v>88</v>
      </c>
      <c r="B22" s="91" t="s">
        <v>89</v>
      </c>
      <c r="C22" s="86"/>
      <c r="D22" s="86"/>
      <c r="E22" s="86"/>
      <c r="F22" s="86"/>
      <c r="G22" s="86"/>
      <c r="H22" s="88"/>
      <c r="I22" s="51"/>
    </row>
    <row r="23" spans="1:9" ht="15.75" x14ac:dyDescent="0.25">
      <c r="A23" s="50" t="s">
        <v>90</v>
      </c>
      <c r="B23" s="91" t="s">
        <v>91</v>
      </c>
      <c r="C23" s="86"/>
      <c r="D23" s="86"/>
      <c r="E23" s="86"/>
      <c r="F23" s="86"/>
      <c r="G23" s="86"/>
      <c r="H23" s="88"/>
      <c r="I23" s="51"/>
    </row>
    <row r="24" spans="1:9" ht="15.75" x14ac:dyDescent="0.25">
      <c r="A24" s="50" t="s">
        <v>92</v>
      </c>
      <c r="B24" s="91" t="s">
        <v>93</v>
      </c>
      <c r="C24" s="86"/>
      <c r="D24" s="86"/>
      <c r="E24" s="86"/>
      <c r="F24" s="86"/>
      <c r="G24" s="86"/>
      <c r="H24" s="88"/>
      <c r="I24" s="51"/>
    </row>
    <row r="25" spans="1:9" ht="15.75" x14ac:dyDescent="0.25">
      <c r="A25" s="45"/>
      <c r="B25" s="56"/>
      <c r="C25" s="54"/>
      <c r="D25" s="54"/>
      <c r="E25" s="54"/>
      <c r="F25" s="87" t="s">
        <v>94</v>
      </c>
      <c r="G25" s="86"/>
      <c r="H25" s="88"/>
      <c r="I25" s="57">
        <f>SUM(I13:I24)</f>
        <v>0</v>
      </c>
    </row>
    <row r="26" spans="1:9" ht="15.75" x14ac:dyDescent="0.25">
      <c r="A26" s="58"/>
      <c r="B26" s="54"/>
      <c r="C26" s="54"/>
      <c r="D26" s="54"/>
      <c r="E26" s="54"/>
      <c r="F26" s="59"/>
      <c r="G26" s="54"/>
      <c r="H26" s="52"/>
      <c r="I26" s="55"/>
    </row>
    <row r="27" spans="1:9" ht="15.75" x14ac:dyDescent="0.25">
      <c r="A27" s="44" t="s">
        <v>95</v>
      </c>
      <c r="B27" s="92" t="s">
        <v>96</v>
      </c>
      <c r="C27" s="86"/>
      <c r="D27" s="86"/>
      <c r="E27" s="86"/>
      <c r="F27" s="86"/>
      <c r="G27" s="86"/>
      <c r="H27" s="86"/>
      <c r="I27" s="86"/>
    </row>
    <row r="28" spans="1:9" ht="15.75" x14ac:dyDescent="0.25">
      <c r="A28" s="45"/>
      <c r="B28" s="56"/>
      <c r="C28" s="54"/>
      <c r="D28" s="54"/>
      <c r="E28" s="54"/>
      <c r="F28" s="59"/>
      <c r="G28" s="54"/>
      <c r="H28" s="52"/>
      <c r="I28" s="55"/>
    </row>
    <row r="29" spans="1:9" ht="15.75" x14ac:dyDescent="0.25">
      <c r="A29" s="50" t="s">
        <v>97</v>
      </c>
      <c r="B29" s="91" t="s">
        <v>98</v>
      </c>
      <c r="C29" s="86"/>
      <c r="D29" s="86"/>
      <c r="E29" s="86"/>
      <c r="F29" s="86"/>
      <c r="G29" s="86"/>
      <c r="H29" s="88"/>
      <c r="I29" s="51"/>
    </row>
    <row r="30" spans="1:9" ht="15.75" x14ac:dyDescent="0.25">
      <c r="A30" s="50" t="s">
        <v>99</v>
      </c>
      <c r="B30" s="91" t="s">
        <v>100</v>
      </c>
      <c r="C30" s="86"/>
      <c r="D30" s="86"/>
      <c r="E30" s="86"/>
      <c r="F30" s="86"/>
      <c r="G30" s="86"/>
      <c r="H30" s="88"/>
      <c r="I30" s="51"/>
    </row>
    <row r="31" spans="1:9" ht="15.75" x14ac:dyDescent="0.25">
      <c r="A31" s="50" t="s">
        <v>101</v>
      </c>
      <c r="B31" s="91" t="s">
        <v>102</v>
      </c>
      <c r="C31" s="86"/>
      <c r="D31" s="86"/>
      <c r="E31" s="86"/>
      <c r="F31" s="86"/>
      <c r="G31" s="86"/>
      <c r="H31" s="88"/>
      <c r="I31" s="51"/>
    </row>
    <row r="32" spans="1:9" ht="15.75" x14ac:dyDescent="0.25">
      <c r="A32" s="45"/>
      <c r="B32" s="56"/>
      <c r="C32" s="54"/>
      <c r="D32" s="54"/>
      <c r="E32" s="54"/>
      <c r="F32" s="87" t="s">
        <v>94</v>
      </c>
      <c r="G32" s="86"/>
      <c r="H32" s="88"/>
      <c r="I32" s="57">
        <f>SUM(I29:I31)</f>
        <v>0</v>
      </c>
    </row>
    <row r="33" spans="1:9" ht="15.75" x14ac:dyDescent="0.25">
      <c r="A33" s="58"/>
      <c r="B33" s="54"/>
      <c r="C33" s="54"/>
      <c r="D33" s="54"/>
      <c r="E33" s="54"/>
      <c r="F33" s="59"/>
      <c r="G33" s="54"/>
      <c r="H33" s="52"/>
      <c r="I33" s="55"/>
    </row>
    <row r="34" spans="1:9" ht="15.75" x14ac:dyDescent="0.25">
      <c r="A34" s="44" t="s">
        <v>103</v>
      </c>
      <c r="B34" s="92" t="s">
        <v>104</v>
      </c>
      <c r="C34" s="86"/>
      <c r="D34" s="86"/>
      <c r="E34" s="86"/>
      <c r="F34" s="86"/>
      <c r="G34" s="86"/>
      <c r="H34" s="86"/>
      <c r="I34" s="86"/>
    </row>
    <row r="35" spans="1:9" ht="15.75" x14ac:dyDescent="0.25">
      <c r="A35" s="50" t="s">
        <v>105</v>
      </c>
      <c r="B35" s="91" t="s">
        <v>106</v>
      </c>
      <c r="C35" s="86"/>
      <c r="D35" s="86"/>
      <c r="E35" s="86"/>
      <c r="F35" s="86"/>
      <c r="G35" s="86"/>
      <c r="H35" s="88"/>
      <c r="I35" s="51"/>
    </row>
    <row r="36" spans="1:9" ht="15.75" x14ac:dyDescent="0.25">
      <c r="A36" s="50" t="s">
        <v>101</v>
      </c>
      <c r="B36" s="91" t="s">
        <v>107</v>
      </c>
      <c r="C36" s="86"/>
      <c r="D36" s="86"/>
      <c r="E36" s="86"/>
      <c r="F36" s="86"/>
      <c r="G36" s="86"/>
      <c r="H36" s="88"/>
      <c r="I36" s="51"/>
    </row>
    <row r="37" spans="1:9" ht="15.75" x14ac:dyDescent="0.25">
      <c r="A37" s="50" t="s">
        <v>108</v>
      </c>
      <c r="B37" s="91" t="s">
        <v>109</v>
      </c>
      <c r="C37" s="86"/>
      <c r="D37" s="86"/>
      <c r="E37" s="86"/>
      <c r="F37" s="86"/>
      <c r="G37" s="86"/>
      <c r="H37" s="88"/>
      <c r="I37" s="51"/>
    </row>
    <row r="38" spans="1:9" ht="15.75" x14ac:dyDescent="0.25">
      <c r="A38" s="50" t="s">
        <v>110</v>
      </c>
      <c r="B38" s="91" t="s">
        <v>111</v>
      </c>
      <c r="C38" s="86"/>
      <c r="D38" s="86"/>
      <c r="E38" s="86"/>
      <c r="F38" s="86"/>
      <c r="G38" s="86"/>
      <c r="H38" s="88"/>
      <c r="I38" s="51"/>
    </row>
    <row r="39" spans="1:9" ht="15.75" x14ac:dyDescent="0.25">
      <c r="A39" s="50" t="s">
        <v>112</v>
      </c>
      <c r="B39" s="91" t="s">
        <v>113</v>
      </c>
      <c r="C39" s="86"/>
      <c r="D39" s="86"/>
      <c r="E39" s="86"/>
      <c r="F39" s="86"/>
      <c r="G39" s="86"/>
      <c r="H39" s="88"/>
      <c r="I39" s="51"/>
    </row>
    <row r="40" spans="1:9" ht="15.75" x14ac:dyDescent="0.25">
      <c r="A40" s="50" t="s">
        <v>114</v>
      </c>
      <c r="B40" s="91" t="s">
        <v>115</v>
      </c>
      <c r="C40" s="86"/>
      <c r="D40" s="86"/>
      <c r="E40" s="86"/>
      <c r="F40" s="86"/>
      <c r="G40" s="86"/>
      <c r="H40" s="88"/>
      <c r="I40" s="51"/>
    </row>
    <row r="41" spans="1:9" ht="15.75" x14ac:dyDescent="0.25">
      <c r="A41" s="50" t="s">
        <v>116</v>
      </c>
      <c r="B41" s="91" t="s">
        <v>117</v>
      </c>
      <c r="C41" s="86"/>
      <c r="D41" s="86"/>
      <c r="E41" s="86"/>
      <c r="F41" s="86"/>
      <c r="G41" s="86"/>
      <c r="H41" s="88"/>
      <c r="I41" s="51"/>
    </row>
    <row r="42" spans="1:9" ht="15.75" x14ac:dyDescent="0.25">
      <c r="A42" s="50" t="s">
        <v>118</v>
      </c>
      <c r="B42" s="91" t="s">
        <v>119</v>
      </c>
      <c r="C42" s="86"/>
      <c r="D42" s="86"/>
      <c r="E42" s="86"/>
      <c r="F42" s="86"/>
      <c r="G42" s="86"/>
      <c r="H42" s="88"/>
      <c r="I42" s="51"/>
    </row>
    <row r="43" spans="1:9" ht="15.75" x14ac:dyDescent="0.25">
      <c r="A43" s="50" t="s">
        <v>120</v>
      </c>
      <c r="B43" s="91" t="s">
        <v>121</v>
      </c>
      <c r="C43" s="86"/>
      <c r="D43" s="86"/>
      <c r="E43" s="86"/>
      <c r="F43" s="86"/>
      <c r="G43" s="86"/>
      <c r="H43" s="88"/>
      <c r="I43" s="51"/>
    </row>
    <row r="44" spans="1:9" ht="15.75" x14ac:dyDescent="0.25">
      <c r="A44" s="50" t="s">
        <v>122</v>
      </c>
      <c r="B44" s="91" t="s">
        <v>123</v>
      </c>
      <c r="C44" s="86"/>
      <c r="D44" s="86"/>
      <c r="E44" s="86"/>
      <c r="F44" s="86"/>
      <c r="G44" s="86"/>
      <c r="H44" s="88"/>
      <c r="I44" s="51"/>
    </row>
    <row r="45" spans="1:9" ht="15.75" x14ac:dyDescent="0.25">
      <c r="A45" s="50" t="s">
        <v>124</v>
      </c>
      <c r="B45" s="91" t="s">
        <v>125</v>
      </c>
      <c r="C45" s="86"/>
      <c r="D45" s="86"/>
      <c r="E45" s="86"/>
      <c r="F45" s="86"/>
      <c r="G45" s="86"/>
      <c r="H45" s="88"/>
      <c r="I45" s="51"/>
    </row>
    <row r="46" spans="1:9" ht="15.75" x14ac:dyDescent="0.25">
      <c r="A46" s="50">
        <v>3.12</v>
      </c>
      <c r="B46" s="91" t="s">
        <v>126</v>
      </c>
      <c r="C46" s="86"/>
      <c r="D46" s="86"/>
      <c r="E46" s="86"/>
      <c r="F46" s="86"/>
      <c r="G46" s="86"/>
      <c r="H46" s="88"/>
      <c r="I46" s="51"/>
    </row>
    <row r="47" spans="1:9" ht="15.75" x14ac:dyDescent="0.25">
      <c r="A47" s="50">
        <v>3.13</v>
      </c>
      <c r="B47" s="91" t="s">
        <v>127</v>
      </c>
      <c r="C47" s="86"/>
      <c r="D47" s="86"/>
      <c r="E47" s="86"/>
      <c r="F47" s="86"/>
      <c r="G47" s="86"/>
      <c r="H47" s="88"/>
      <c r="I47" s="51"/>
    </row>
    <row r="48" spans="1:9" ht="15.75" x14ac:dyDescent="0.25">
      <c r="A48" s="45"/>
      <c r="B48" s="56"/>
      <c r="C48" s="54"/>
      <c r="D48" s="54"/>
      <c r="E48" s="54"/>
      <c r="F48" s="87" t="s">
        <v>94</v>
      </c>
      <c r="G48" s="86"/>
      <c r="H48" s="88"/>
      <c r="I48" s="57">
        <f>SUM(I35:I47)</f>
        <v>0</v>
      </c>
    </row>
    <row r="49" spans="1:9" ht="15.75" x14ac:dyDescent="0.25">
      <c r="A49" s="58"/>
      <c r="B49" s="54"/>
      <c r="C49" s="54"/>
      <c r="D49" s="54"/>
      <c r="E49" s="54"/>
      <c r="F49" s="59"/>
      <c r="G49" s="54"/>
      <c r="H49" s="52"/>
      <c r="I49" s="55"/>
    </row>
    <row r="50" spans="1:9" ht="15.75" x14ac:dyDescent="0.25">
      <c r="A50" s="44" t="s">
        <v>128</v>
      </c>
      <c r="B50" s="92" t="s">
        <v>129</v>
      </c>
      <c r="C50" s="86"/>
      <c r="D50" s="86"/>
      <c r="E50" s="86"/>
      <c r="F50" s="86"/>
      <c r="G50" s="86"/>
      <c r="H50" s="86"/>
      <c r="I50" s="86"/>
    </row>
    <row r="51" spans="1:9" ht="15.75" x14ac:dyDescent="0.25">
      <c r="A51" s="45"/>
      <c r="B51" s="56"/>
      <c r="C51" s="54"/>
      <c r="D51" s="54"/>
      <c r="E51" s="54"/>
      <c r="F51" s="59"/>
      <c r="G51" s="54"/>
      <c r="H51" s="52"/>
      <c r="I51" s="55"/>
    </row>
    <row r="52" spans="1:9" ht="15.75" x14ac:dyDescent="0.25">
      <c r="A52" s="50">
        <v>4.0999999999999996</v>
      </c>
      <c r="B52" s="91" t="s">
        <v>130</v>
      </c>
      <c r="C52" s="86"/>
      <c r="D52" s="86"/>
      <c r="E52" s="86"/>
      <c r="F52" s="86"/>
      <c r="G52" s="86"/>
      <c r="H52" s="88"/>
      <c r="I52" s="51"/>
    </row>
    <row r="53" spans="1:9" ht="15.75" x14ac:dyDescent="0.25">
      <c r="A53" s="50">
        <v>4.2</v>
      </c>
      <c r="B53" s="91" t="s">
        <v>131</v>
      </c>
      <c r="C53" s="86"/>
      <c r="D53" s="86"/>
      <c r="E53" s="86"/>
      <c r="F53" s="86"/>
      <c r="G53" s="86"/>
      <c r="H53" s="88"/>
      <c r="I53" s="51"/>
    </row>
    <row r="54" spans="1:9" ht="15.75" x14ac:dyDescent="0.25">
      <c r="A54" s="50">
        <v>4.3</v>
      </c>
      <c r="B54" s="91" t="s">
        <v>132</v>
      </c>
      <c r="C54" s="86"/>
      <c r="D54" s="86"/>
      <c r="E54" s="86"/>
      <c r="F54" s="86"/>
      <c r="G54" s="86"/>
      <c r="H54" s="88"/>
      <c r="I54" s="51"/>
    </row>
    <row r="55" spans="1:9" ht="15.75" x14ac:dyDescent="0.25">
      <c r="A55" s="50">
        <v>4.4000000000000004</v>
      </c>
      <c r="B55" s="91" t="s">
        <v>133</v>
      </c>
      <c r="C55" s="86"/>
      <c r="D55" s="86"/>
      <c r="E55" s="86"/>
      <c r="F55" s="86"/>
      <c r="G55" s="86"/>
      <c r="H55" s="88"/>
      <c r="I55" s="51"/>
    </row>
    <row r="56" spans="1:9" ht="15.75" x14ac:dyDescent="0.25">
      <c r="A56" s="50">
        <v>4.5</v>
      </c>
      <c r="B56" s="91" t="s">
        <v>134</v>
      </c>
      <c r="C56" s="86"/>
      <c r="D56" s="86"/>
      <c r="E56" s="86"/>
      <c r="F56" s="86"/>
      <c r="G56" s="86"/>
      <c r="H56" s="88"/>
      <c r="I56" s="51"/>
    </row>
    <row r="57" spans="1:9" ht="15.75" x14ac:dyDescent="0.25">
      <c r="A57" s="45"/>
      <c r="B57" s="56"/>
      <c r="C57" s="54"/>
      <c r="D57" s="54"/>
      <c r="E57" s="54"/>
      <c r="F57" s="87" t="s">
        <v>94</v>
      </c>
      <c r="G57" s="86"/>
      <c r="H57" s="88"/>
      <c r="I57" s="57">
        <f>SUM(I52:I56)</f>
        <v>0</v>
      </c>
    </row>
    <row r="58" spans="1:9" ht="15.75" x14ac:dyDescent="0.25">
      <c r="A58" s="58"/>
      <c r="B58" s="54"/>
      <c r="C58" s="54"/>
      <c r="D58" s="54"/>
      <c r="E58" s="54"/>
      <c r="F58" s="59"/>
      <c r="G58" s="54"/>
      <c r="H58" s="52"/>
      <c r="I58" s="55"/>
    </row>
    <row r="59" spans="1:9" ht="15.75" x14ac:dyDescent="0.25">
      <c r="A59" s="60"/>
      <c r="B59" s="61"/>
      <c r="C59" s="54"/>
      <c r="D59" s="54"/>
      <c r="E59" s="54"/>
      <c r="F59" s="59"/>
      <c r="G59" s="54"/>
      <c r="H59" s="52"/>
      <c r="I59" s="55"/>
    </row>
    <row r="60" spans="1:9" ht="33" customHeight="1" x14ac:dyDescent="0.25">
      <c r="A60" s="44" t="s">
        <v>135</v>
      </c>
      <c r="B60" s="85" t="s">
        <v>136</v>
      </c>
      <c r="C60" s="86"/>
      <c r="D60" s="86"/>
      <c r="E60" s="86"/>
      <c r="F60" s="87" t="s">
        <v>94</v>
      </c>
      <c r="G60" s="86"/>
      <c r="H60" s="88"/>
      <c r="I60" s="57"/>
    </row>
    <row r="61" spans="1:9" ht="15.75" x14ac:dyDescent="0.25">
      <c r="A61" s="58"/>
      <c r="B61" s="54"/>
      <c r="C61" s="54"/>
      <c r="D61" s="54"/>
      <c r="E61" s="54"/>
      <c r="F61" s="59"/>
      <c r="G61" s="54"/>
      <c r="H61" s="52"/>
      <c r="I61" s="55"/>
    </row>
    <row r="62" spans="1:9" ht="15.75" x14ac:dyDescent="0.25">
      <c r="A62" s="58"/>
      <c r="B62" s="54"/>
      <c r="C62" s="54"/>
      <c r="D62" s="54"/>
      <c r="E62" s="54"/>
      <c r="F62" s="59"/>
      <c r="G62" s="54"/>
      <c r="H62" s="52"/>
      <c r="I62" s="55"/>
    </row>
    <row r="63" spans="1:9" ht="18" x14ac:dyDescent="0.25">
      <c r="A63" s="89" t="s">
        <v>137</v>
      </c>
      <c r="B63" s="86"/>
      <c r="C63" s="86"/>
      <c r="D63" s="86"/>
      <c r="E63" s="86"/>
      <c r="F63" s="86"/>
      <c r="G63" s="86"/>
      <c r="H63" s="86"/>
      <c r="I63" s="62">
        <f>SUM(I60,I57,I48,I32,I25)</f>
        <v>0</v>
      </c>
    </row>
    <row r="64" spans="1:9" x14ac:dyDescent="0.25">
      <c r="A64" s="63"/>
      <c r="B64" s="63"/>
      <c r="C64" s="63"/>
      <c r="D64" s="63"/>
      <c r="E64" s="63"/>
      <c r="F64" s="63"/>
      <c r="G64" s="63"/>
      <c r="H64" s="63"/>
      <c r="I64" s="63"/>
    </row>
    <row r="65" spans="1:9" x14ac:dyDescent="0.25">
      <c r="A65" s="64"/>
      <c r="B65" s="64"/>
      <c r="C65" s="64"/>
      <c r="D65" s="64"/>
      <c r="E65" s="64"/>
      <c r="F65" s="64"/>
      <c r="G65" s="64"/>
      <c r="H65" s="64"/>
      <c r="I65" s="65"/>
    </row>
    <row r="67" spans="1:9" x14ac:dyDescent="0.25">
      <c r="I67" s="66">
        <f>+I63</f>
        <v>0</v>
      </c>
    </row>
  </sheetData>
  <mergeCells count="46">
    <mergeCell ref="B16:D16"/>
    <mergeCell ref="A8:I8"/>
    <mergeCell ref="B11:I11"/>
    <mergeCell ref="B13:H13"/>
    <mergeCell ref="B14:D14"/>
    <mergeCell ref="B15:D15"/>
    <mergeCell ref="B30:H30"/>
    <mergeCell ref="B17:H17"/>
    <mergeCell ref="B18:H18"/>
    <mergeCell ref="B19:H19"/>
    <mergeCell ref="B20:H20"/>
    <mergeCell ref="B21:H21"/>
    <mergeCell ref="B22:H22"/>
    <mergeCell ref="B23:H23"/>
    <mergeCell ref="B24:H24"/>
    <mergeCell ref="F25:H25"/>
    <mergeCell ref="B27:I27"/>
    <mergeCell ref="B29:H29"/>
    <mergeCell ref="B43:H43"/>
    <mergeCell ref="B31:H31"/>
    <mergeCell ref="F32:H32"/>
    <mergeCell ref="B34:I34"/>
    <mergeCell ref="B35:H35"/>
    <mergeCell ref="B36:H36"/>
    <mergeCell ref="B37:H37"/>
    <mergeCell ref="B38:H38"/>
    <mergeCell ref="B39:H39"/>
    <mergeCell ref="B40:H40"/>
    <mergeCell ref="B41:H41"/>
    <mergeCell ref="B42:H42"/>
    <mergeCell ref="B60:E60"/>
    <mergeCell ref="F60:H60"/>
    <mergeCell ref="A63:H63"/>
    <mergeCell ref="A7:I7"/>
    <mergeCell ref="B52:H52"/>
    <mergeCell ref="B53:H53"/>
    <mergeCell ref="B54:H54"/>
    <mergeCell ref="B55:H55"/>
    <mergeCell ref="B56:H56"/>
    <mergeCell ref="F57:H57"/>
    <mergeCell ref="B44:H44"/>
    <mergeCell ref="B45:H45"/>
    <mergeCell ref="B46:H46"/>
    <mergeCell ref="B47:H47"/>
    <mergeCell ref="F48:H48"/>
    <mergeCell ref="B50:I50"/>
  </mergeCells>
  <printOptions horizontalCentered="1" verticalCentered="1"/>
  <pageMargins left="0.70866141732283505" right="0.70866141732283505" top="0.74803149606299202" bottom="0.74803149606299202" header="0.31496062992126" footer="0.31496062992126"/>
  <pageSetup scale="70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Cuadro Experiencia Anexo No 2</vt:lpstr>
      <vt:lpstr>Presup Interventoria Anexo 6</vt:lpstr>
      <vt:lpstr>Factor Multiplicador Anexo 8</vt:lpstr>
      <vt:lpstr>'Factor Multiplicador Anexo 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2019-05-28T14:33:18Z</dcterms:created>
  <dcterms:modified xsi:type="dcterms:W3CDTF">2019-05-28T14:48:48Z</dcterms:modified>
</cp:coreProperties>
</file>